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J-HFLX\AppData\Local\Temp\Rar$DIa14008.42388\"/>
    </mc:Choice>
  </mc:AlternateContent>
  <xr:revisionPtr revIDLastSave="0" documentId="13_ncr:1_{E4FFEDD4-4603-453D-8B19-D3553A4BD6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venn7_NaclvsCK_MT100vsCK_MT100v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34" i="1" l="1"/>
  <c r="S34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3" i="1"/>
  <c r="N4" i="1"/>
  <c r="N5" i="1"/>
  <c r="P5" i="1"/>
  <c r="S5" i="1"/>
  <c r="N6" i="1"/>
  <c r="N7" i="1"/>
  <c r="N8" i="1"/>
  <c r="N9" i="1"/>
  <c r="P9" i="1"/>
  <c r="S9" i="1"/>
  <c r="N10" i="1"/>
  <c r="N11" i="1"/>
  <c r="N12" i="1"/>
  <c r="N13" i="1"/>
  <c r="P13" i="1"/>
  <c r="S13" i="1"/>
  <c r="N14" i="1"/>
  <c r="N15" i="1"/>
  <c r="N16" i="1"/>
  <c r="N17" i="1"/>
  <c r="P17" i="1"/>
  <c r="S17" i="1"/>
  <c r="N18" i="1"/>
  <c r="N19" i="1"/>
  <c r="N20" i="1"/>
  <c r="N21" i="1"/>
  <c r="P21" i="1"/>
  <c r="S21" i="1"/>
  <c r="N22" i="1"/>
  <c r="P22" i="1"/>
  <c r="S22" i="1"/>
  <c r="N23" i="1"/>
  <c r="N24" i="1"/>
  <c r="N25" i="1"/>
  <c r="P25" i="1"/>
  <c r="S25" i="1"/>
  <c r="N26" i="1"/>
  <c r="P26" i="1"/>
  <c r="S26" i="1"/>
  <c r="N27" i="1"/>
  <c r="N28" i="1"/>
  <c r="N29" i="1"/>
  <c r="P29" i="1"/>
  <c r="S29" i="1"/>
  <c r="N30" i="1"/>
  <c r="P30" i="1"/>
  <c r="S30" i="1"/>
  <c r="N31" i="1"/>
  <c r="N32" i="1"/>
  <c r="N33" i="1"/>
  <c r="P33" i="1"/>
  <c r="S33" i="1"/>
  <c r="N34" i="1"/>
  <c r="N35" i="1"/>
  <c r="N36" i="1"/>
  <c r="N37" i="1"/>
  <c r="P37" i="1"/>
  <c r="S37" i="1"/>
  <c r="N38" i="1"/>
  <c r="P38" i="1"/>
  <c r="S38" i="1"/>
  <c r="N39" i="1"/>
  <c r="N40" i="1"/>
  <c r="N41" i="1"/>
  <c r="P41" i="1"/>
  <c r="S41" i="1"/>
  <c r="N42" i="1"/>
  <c r="P42" i="1"/>
  <c r="S42" i="1"/>
  <c r="N43" i="1"/>
  <c r="P43" i="1"/>
  <c r="S43" i="1"/>
  <c r="N44" i="1"/>
  <c r="N45" i="1"/>
  <c r="P45" i="1"/>
  <c r="S45" i="1"/>
  <c r="N46" i="1"/>
  <c r="P46" i="1"/>
  <c r="S46" i="1"/>
  <c r="N47" i="1"/>
  <c r="P47" i="1"/>
  <c r="S47" i="1"/>
  <c r="N48" i="1"/>
  <c r="P48" i="1"/>
  <c r="S48" i="1"/>
  <c r="N49" i="1"/>
  <c r="P49" i="1"/>
  <c r="S49" i="1"/>
  <c r="N50" i="1"/>
  <c r="P50" i="1"/>
  <c r="S50" i="1"/>
  <c r="N51" i="1"/>
  <c r="P51" i="1"/>
  <c r="S51" i="1"/>
  <c r="N52" i="1"/>
  <c r="P52" i="1"/>
  <c r="S52" i="1"/>
  <c r="N53" i="1"/>
  <c r="P53" i="1"/>
  <c r="S53" i="1"/>
  <c r="N54" i="1"/>
  <c r="P54" i="1"/>
  <c r="S54" i="1"/>
  <c r="N55" i="1"/>
  <c r="P55" i="1"/>
  <c r="S55" i="1"/>
  <c r="N56" i="1"/>
  <c r="P56" i="1"/>
  <c r="S56" i="1"/>
  <c r="N57" i="1"/>
  <c r="P57" i="1"/>
  <c r="S57" i="1"/>
  <c r="N58" i="1"/>
  <c r="P58" i="1"/>
  <c r="S58" i="1"/>
  <c r="N59" i="1"/>
  <c r="P59" i="1"/>
  <c r="S59" i="1"/>
  <c r="N60" i="1"/>
  <c r="P60" i="1"/>
  <c r="S60" i="1"/>
  <c r="N61" i="1"/>
  <c r="P61" i="1"/>
  <c r="S61" i="1"/>
  <c r="N62" i="1"/>
  <c r="P62" i="1"/>
  <c r="N63" i="1"/>
  <c r="P63" i="1"/>
  <c r="S63" i="1"/>
  <c r="N64" i="1"/>
  <c r="P64" i="1"/>
  <c r="S64" i="1"/>
  <c r="N65" i="1"/>
  <c r="P65" i="1"/>
  <c r="N66" i="1"/>
  <c r="P66" i="1"/>
  <c r="S66" i="1"/>
  <c r="N67" i="1"/>
  <c r="P67" i="1"/>
  <c r="S67" i="1"/>
  <c r="N68" i="1"/>
  <c r="P68" i="1"/>
  <c r="S68" i="1"/>
  <c r="N69" i="1"/>
  <c r="P69" i="1"/>
  <c r="S69" i="1"/>
  <c r="N70" i="1"/>
  <c r="P70" i="1"/>
  <c r="S70" i="1"/>
  <c r="N71" i="1"/>
  <c r="P71" i="1"/>
  <c r="S71" i="1"/>
  <c r="N72" i="1"/>
  <c r="P72" i="1"/>
  <c r="N73" i="1"/>
  <c r="P73" i="1"/>
  <c r="S73" i="1"/>
  <c r="N74" i="1"/>
  <c r="P74" i="1"/>
  <c r="S74" i="1"/>
  <c r="N75" i="1"/>
  <c r="P75" i="1"/>
  <c r="S75" i="1"/>
  <c r="N76" i="1"/>
  <c r="P76" i="1"/>
  <c r="N77" i="1"/>
  <c r="P77" i="1"/>
  <c r="N78" i="1"/>
  <c r="P78" i="1"/>
  <c r="N79" i="1"/>
  <c r="P79" i="1"/>
  <c r="S79" i="1"/>
  <c r="N80" i="1"/>
  <c r="P80" i="1"/>
  <c r="S80" i="1"/>
  <c r="N81" i="1"/>
  <c r="P81" i="1"/>
  <c r="S81" i="1"/>
  <c r="N82" i="1"/>
  <c r="P82" i="1"/>
  <c r="S82" i="1"/>
  <c r="N83" i="1"/>
  <c r="P83" i="1"/>
  <c r="N84" i="1"/>
  <c r="P84" i="1"/>
  <c r="S84" i="1"/>
  <c r="N85" i="1"/>
  <c r="P85" i="1"/>
  <c r="S85" i="1"/>
  <c r="N86" i="1"/>
  <c r="P86" i="1"/>
  <c r="S86" i="1"/>
  <c r="N87" i="1"/>
  <c r="P87" i="1"/>
  <c r="S87" i="1"/>
  <c r="N88" i="1"/>
  <c r="P88" i="1"/>
  <c r="S88" i="1"/>
  <c r="N89" i="1"/>
  <c r="P89" i="1"/>
  <c r="S89" i="1"/>
  <c r="N90" i="1"/>
  <c r="P90" i="1"/>
  <c r="S90" i="1"/>
  <c r="N91" i="1"/>
  <c r="P91" i="1"/>
  <c r="S91" i="1"/>
  <c r="N92" i="1"/>
  <c r="P92" i="1"/>
  <c r="S92" i="1"/>
  <c r="N93" i="1"/>
  <c r="P93" i="1"/>
  <c r="S93" i="1"/>
  <c r="N94" i="1"/>
  <c r="P94" i="1"/>
  <c r="S94" i="1"/>
  <c r="N95" i="1"/>
  <c r="P95" i="1"/>
  <c r="N96" i="1"/>
  <c r="P96" i="1"/>
  <c r="S96" i="1"/>
  <c r="N97" i="1"/>
  <c r="P97" i="1"/>
  <c r="S97" i="1"/>
  <c r="N98" i="1"/>
  <c r="P98" i="1"/>
  <c r="S98" i="1"/>
  <c r="N99" i="1"/>
  <c r="P99" i="1"/>
  <c r="S99" i="1"/>
  <c r="N100" i="1"/>
  <c r="P100" i="1"/>
  <c r="S100" i="1"/>
  <c r="N101" i="1"/>
  <c r="P101" i="1"/>
  <c r="S101" i="1"/>
  <c r="N102" i="1"/>
  <c r="P102" i="1"/>
  <c r="S102" i="1"/>
  <c r="N103" i="1"/>
  <c r="P103" i="1"/>
  <c r="S103" i="1"/>
  <c r="N104" i="1"/>
  <c r="P104" i="1"/>
  <c r="S104" i="1"/>
  <c r="N105" i="1"/>
  <c r="P105" i="1"/>
  <c r="S105" i="1"/>
  <c r="N106" i="1"/>
  <c r="P106" i="1"/>
  <c r="S106" i="1"/>
  <c r="N107" i="1"/>
  <c r="P107" i="1"/>
  <c r="S107" i="1"/>
  <c r="N108" i="1"/>
  <c r="P108" i="1"/>
  <c r="S108" i="1"/>
  <c r="N109" i="1"/>
  <c r="P109" i="1"/>
  <c r="S109" i="1"/>
  <c r="N110" i="1"/>
  <c r="P110" i="1"/>
  <c r="N111" i="1"/>
  <c r="P111" i="1"/>
  <c r="S111" i="1"/>
  <c r="N112" i="1"/>
  <c r="P112" i="1"/>
  <c r="S112" i="1"/>
  <c r="N113" i="1"/>
  <c r="P113" i="1"/>
  <c r="S113" i="1"/>
  <c r="N114" i="1"/>
  <c r="P114" i="1"/>
  <c r="S114" i="1"/>
  <c r="N115" i="1"/>
  <c r="P115" i="1"/>
  <c r="S115" i="1"/>
  <c r="N116" i="1"/>
  <c r="P116" i="1"/>
  <c r="S116" i="1"/>
  <c r="N117" i="1"/>
  <c r="P117" i="1"/>
  <c r="S117" i="1"/>
  <c r="N118" i="1"/>
  <c r="P118" i="1"/>
  <c r="S118" i="1"/>
  <c r="N119" i="1"/>
  <c r="P119" i="1"/>
  <c r="S119" i="1"/>
  <c r="N120" i="1"/>
  <c r="P120" i="1"/>
  <c r="S120" i="1"/>
  <c r="N121" i="1"/>
  <c r="P121" i="1"/>
  <c r="S121" i="1"/>
  <c r="N122" i="1"/>
  <c r="P122" i="1"/>
  <c r="S122" i="1"/>
  <c r="N123" i="1"/>
  <c r="P123" i="1"/>
  <c r="S123" i="1"/>
  <c r="N124" i="1"/>
  <c r="P124" i="1"/>
  <c r="S124" i="1"/>
  <c r="N125" i="1"/>
  <c r="P125" i="1"/>
  <c r="S125" i="1"/>
  <c r="N126" i="1"/>
  <c r="P126" i="1"/>
  <c r="S126" i="1"/>
  <c r="N127" i="1"/>
  <c r="P127" i="1"/>
  <c r="S127" i="1"/>
  <c r="N128" i="1"/>
  <c r="P128" i="1"/>
  <c r="S128" i="1"/>
  <c r="N129" i="1"/>
  <c r="P129" i="1"/>
  <c r="S129" i="1"/>
  <c r="N130" i="1"/>
  <c r="P130" i="1"/>
  <c r="N131" i="1"/>
  <c r="P131" i="1"/>
  <c r="S131" i="1"/>
  <c r="N132" i="1"/>
  <c r="P132" i="1"/>
  <c r="S132" i="1"/>
  <c r="N3" i="1"/>
  <c r="P3" i="1"/>
  <c r="S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3" i="1"/>
  <c r="P44" i="1"/>
  <c r="S44" i="1"/>
  <c r="P40" i="1"/>
  <c r="S40" i="1"/>
  <c r="P36" i="1"/>
  <c r="S36" i="1"/>
  <c r="P32" i="1"/>
  <c r="S32" i="1"/>
  <c r="P28" i="1"/>
  <c r="S28" i="1"/>
  <c r="P24" i="1"/>
  <c r="S24" i="1"/>
  <c r="P20" i="1"/>
  <c r="S20" i="1"/>
  <c r="P16" i="1"/>
  <c r="S16" i="1"/>
  <c r="P12" i="1"/>
  <c r="S12" i="1"/>
  <c r="P8" i="1"/>
  <c r="S8" i="1"/>
  <c r="P4" i="1"/>
  <c r="S4" i="1"/>
  <c r="Q130" i="1"/>
  <c r="T130" i="1"/>
  <c r="Q126" i="1"/>
  <c r="T126" i="1"/>
  <c r="R126" i="1"/>
  <c r="U126" i="1"/>
  <c r="Q122" i="1"/>
  <c r="T122" i="1"/>
  <c r="R122" i="1"/>
  <c r="U122" i="1"/>
  <c r="Q118" i="1"/>
  <c r="T118" i="1"/>
  <c r="R118" i="1"/>
  <c r="U118" i="1"/>
  <c r="Q114" i="1"/>
  <c r="T114" i="1"/>
  <c r="R114" i="1"/>
  <c r="U114" i="1"/>
  <c r="Q110" i="1"/>
  <c r="T110" i="1"/>
  <c r="R106" i="1"/>
  <c r="U106" i="1"/>
  <c r="Q106" i="1"/>
  <c r="T106" i="1"/>
  <c r="R102" i="1"/>
  <c r="U102" i="1"/>
  <c r="Q102" i="1"/>
  <c r="T102" i="1"/>
  <c r="R98" i="1"/>
  <c r="U98" i="1"/>
  <c r="Q98" i="1"/>
  <c r="T98" i="1"/>
  <c r="R94" i="1"/>
  <c r="U94" i="1"/>
  <c r="Q94" i="1"/>
  <c r="T94" i="1"/>
  <c r="R90" i="1"/>
  <c r="U90" i="1"/>
  <c r="Q90" i="1"/>
  <c r="T90" i="1"/>
  <c r="R86" i="1"/>
  <c r="U86" i="1"/>
  <c r="Q86" i="1"/>
  <c r="T86" i="1"/>
  <c r="Q82" i="1"/>
  <c r="T82" i="1"/>
  <c r="R82" i="1"/>
  <c r="U82" i="1"/>
  <c r="Q78" i="1"/>
  <c r="T78" i="1"/>
  <c r="R74" i="1"/>
  <c r="U74" i="1"/>
  <c r="Q74" i="1"/>
  <c r="T74" i="1"/>
  <c r="Q70" i="1"/>
  <c r="T70" i="1"/>
  <c r="R70" i="1"/>
  <c r="U70" i="1"/>
  <c r="Q66" i="1"/>
  <c r="T66" i="1"/>
  <c r="R66" i="1"/>
  <c r="U66" i="1"/>
  <c r="Q62" i="1"/>
  <c r="T62" i="1"/>
  <c r="R58" i="1"/>
  <c r="U58" i="1"/>
  <c r="Q58" i="1"/>
  <c r="T58" i="1"/>
  <c r="R54" i="1"/>
  <c r="U54" i="1"/>
  <c r="Q54" i="1"/>
  <c r="T54" i="1"/>
  <c r="R50" i="1"/>
  <c r="U50" i="1"/>
  <c r="Q50" i="1"/>
  <c r="T50" i="1"/>
  <c r="R46" i="1"/>
  <c r="U46" i="1"/>
  <c r="Q46" i="1"/>
  <c r="T46" i="1"/>
  <c r="R42" i="1"/>
  <c r="U42" i="1"/>
  <c r="Q42" i="1"/>
  <c r="T42" i="1"/>
  <c r="R38" i="1"/>
  <c r="U38" i="1"/>
  <c r="Q38" i="1"/>
  <c r="T38" i="1"/>
  <c r="R34" i="1"/>
  <c r="U34" i="1"/>
  <c r="Q34" i="1"/>
  <c r="T34" i="1"/>
  <c r="R30" i="1"/>
  <c r="U30" i="1"/>
  <c r="Q30" i="1"/>
  <c r="T30" i="1"/>
  <c r="R26" i="1"/>
  <c r="U26" i="1"/>
  <c r="Q26" i="1"/>
  <c r="T26" i="1"/>
  <c r="R22" i="1"/>
  <c r="U22" i="1"/>
  <c r="Q22" i="1"/>
  <c r="T22" i="1"/>
  <c r="R18" i="1"/>
  <c r="U18" i="1"/>
  <c r="Q18" i="1"/>
  <c r="T18" i="1"/>
  <c r="R14" i="1"/>
  <c r="U14" i="1"/>
  <c r="Q14" i="1"/>
  <c r="T14" i="1"/>
  <c r="R10" i="1"/>
  <c r="U10" i="1"/>
  <c r="Q10" i="1"/>
  <c r="T10" i="1"/>
  <c r="R6" i="1"/>
  <c r="U6" i="1"/>
  <c r="Q6" i="1"/>
  <c r="T6" i="1"/>
  <c r="Q131" i="1"/>
  <c r="T131" i="1"/>
  <c r="R131" i="1"/>
  <c r="U131" i="1"/>
  <c r="R127" i="1"/>
  <c r="U127" i="1"/>
  <c r="Q127" i="1"/>
  <c r="T127" i="1"/>
  <c r="R123" i="1"/>
  <c r="U123" i="1"/>
  <c r="Q123" i="1"/>
  <c r="T123" i="1"/>
  <c r="R119" i="1"/>
  <c r="U119" i="1"/>
  <c r="Q119" i="1"/>
  <c r="T119" i="1"/>
  <c r="R115" i="1"/>
  <c r="U115" i="1"/>
  <c r="Q115" i="1"/>
  <c r="T115" i="1"/>
  <c r="R111" i="1"/>
  <c r="U111" i="1"/>
  <c r="Q111" i="1"/>
  <c r="T111" i="1"/>
  <c r="R107" i="1"/>
  <c r="U107" i="1"/>
  <c r="Q107" i="1"/>
  <c r="T107" i="1"/>
  <c r="R103" i="1"/>
  <c r="U103" i="1"/>
  <c r="Q103" i="1"/>
  <c r="T103" i="1"/>
  <c r="R99" i="1"/>
  <c r="U99" i="1"/>
  <c r="Q99" i="1"/>
  <c r="T99" i="1"/>
  <c r="Q95" i="1"/>
  <c r="T95" i="1"/>
  <c r="R91" i="1"/>
  <c r="U91" i="1"/>
  <c r="Q91" i="1"/>
  <c r="T91" i="1"/>
  <c r="R87" i="1"/>
  <c r="U87" i="1"/>
  <c r="Q87" i="1"/>
  <c r="T87" i="1"/>
  <c r="Q83" i="1"/>
  <c r="T83" i="1"/>
  <c r="Q79" i="1"/>
  <c r="T79" i="1"/>
  <c r="R79" i="1"/>
  <c r="U79" i="1"/>
  <c r="R75" i="1"/>
  <c r="U75" i="1"/>
  <c r="Q75" i="1"/>
  <c r="T75" i="1"/>
  <c r="Q71" i="1"/>
  <c r="T71" i="1"/>
  <c r="R71" i="1"/>
  <c r="U71" i="1"/>
  <c r="Q67" i="1"/>
  <c r="T67" i="1"/>
  <c r="R67" i="1"/>
  <c r="U67" i="1"/>
  <c r="R63" i="1"/>
  <c r="U63" i="1"/>
  <c r="Q63" i="1"/>
  <c r="T63" i="1"/>
  <c r="R59" i="1"/>
  <c r="U59" i="1"/>
  <c r="Q59" i="1"/>
  <c r="T59" i="1"/>
  <c r="R55" i="1"/>
  <c r="U55" i="1"/>
  <c r="Q55" i="1"/>
  <c r="T55" i="1"/>
  <c r="R51" i="1"/>
  <c r="U51" i="1"/>
  <c r="Q51" i="1"/>
  <c r="T51" i="1"/>
  <c r="R47" i="1"/>
  <c r="U47" i="1"/>
  <c r="Q47" i="1"/>
  <c r="T47" i="1"/>
  <c r="R43" i="1"/>
  <c r="U43" i="1"/>
  <c r="Q43" i="1"/>
  <c r="T43" i="1"/>
  <c r="R39" i="1"/>
  <c r="U39" i="1"/>
  <c r="Q39" i="1"/>
  <c r="T39" i="1"/>
  <c r="R35" i="1"/>
  <c r="U35" i="1"/>
  <c r="Q35" i="1"/>
  <c r="T35" i="1"/>
  <c r="R31" i="1"/>
  <c r="U31" i="1"/>
  <c r="Q31" i="1"/>
  <c r="T31" i="1"/>
  <c r="R27" i="1"/>
  <c r="U27" i="1"/>
  <c r="Q27" i="1"/>
  <c r="T27" i="1"/>
  <c r="R23" i="1"/>
  <c r="U23" i="1"/>
  <c r="Q23" i="1"/>
  <c r="T23" i="1"/>
  <c r="R19" i="1"/>
  <c r="U19" i="1"/>
  <c r="Q19" i="1"/>
  <c r="T19" i="1"/>
  <c r="R15" i="1"/>
  <c r="U15" i="1"/>
  <c r="Q15" i="1"/>
  <c r="T15" i="1"/>
  <c r="R11" i="1"/>
  <c r="U11" i="1"/>
  <c r="Q11" i="1"/>
  <c r="T11" i="1"/>
  <c r="R7" i="1"/>
  <c r="U7" i="1"/>
  <c r="Q7" i="1"/>
  <c r="T7" i="1"/>
  <c r="P39" i="1"/>
  <c r="S39" i="1"/>
  <c r="P35" i="1"/>
  <c r="S35" i="1"/>
  <c r="P31" i="1"/>
  <c r="S31" i="1"/>
  <c r="P27" i="1"/>
  <c r="S27" i="1"/>
  <c r="P23" i="1"/>
  <c r="S23" i="1"/>
  <c r="P19" i="1"/>
  <c r="S19" i="1"/>
  <c r="P15" i="1"/>
  <c r="S15" i="1"/>
  <c r="P11" i="1"/>
  <c r="S11" i="1"/>
  <c r="P7" i="1"/>
  <c r="S7" i="1"/>
  <c r="Q3" i="1"/>
  <c r="T3" i="1"/>
  <c r="R3" i="1"/>
  <c r="U3" i="1"/>
  <c r="Q129" i="1"/>
  <c r="T129" i="1"/>
  <c r="R129" i="1"/>
  <c r="U129" i="1"/>
  <c r="Q125" i="1"/>
  <c r="T125" i="1"/>
  <c r="R125" i="1"/>
  <c r="U125" i="1"/>
  <c r="Q121" i="1"/>
  <c r="T121" i="1"/>
  <c r="R121" i="1"/>
  <c r="U121" i="1"/>
  <c r="Q117" i="1"/>
  <c r="T117" i="1"/>
  <c r="R117" i="1"/>
  <c r="U117" i="1"/>
  <c r="Q113" i="1"/>
  <c r="T113" i="1"/>
  <c r="R113" i="1"/>
  <c r="U113" i="1"/>
  <c r="Q109" i="1"/>
  <c r="T109" i="1"/>
  <c r="R109" i="1"/>
  <c r="U109" i="1"/>
  <c r="Q105" i="1"/>
  <c r="T105" i="1"/>
  <c r="R105" i="1"/>
  <c r="U105" i="1"/>
  <c r="Q101" i="1"/>
  <c r="T101" i="1"/>
  <c r="R101" i="1"/>
  <c r="U101" i="1"/>
  <c r="Q97" i="1"/>
  <c r="T97" i="1"/>
  <c r="R97" i="1"/>
  <c r="U97" i="1"/>
  <c r="R93" i="1"/>
  <c r="U93" i="1"/>
  <c r="Q93" i="1"/>
  <c r="T93" i="1"/>
  <c r="R89" i="1"/>
  <c r="U89" i="1"/>
  <c r="Q89" i="1"/>
  <c r="T89" i="1"/>
  <c r="R85" i="1"/>
  <c r="U85" i="1"/>
  <c r="Q85" i="1"/>
  <c r="T85" i="1"/>
  <c r="Q81" i="1"/>
  <c r="T81" i="1"/>
  <c r="R81" i="1"/>
  <c r="U81" i="1"/>
  <c r="Q77" i="1"/>
  <c r="T77" i="1"/>
  <c r="R73" i="1"/>
  <c r="U73" i="1"/>
  <c r="Q73" i="1"/>
  <c r="T73" i="1"/>
  <c r="Q69" i="1"/>
  <c r="T69" i="1"/>
  <c r="R69" i="1"/>
  <c r="U69" i="1"/>
  <c r="Q65" i="1"/>
  <c r="T65" i="1"/>
  <c r="Q61" i="1"/>
  <c r="T61" i="1"/>
  <c r="R61" i="1"/>
  <c r="U61" i="1"/>
  <c r="Q57" i="1"/>
  <c r="T57" i="1"/>
  <c r="R57" i="1"/>
  <c r="U57" i="1"/>
  <c r="Q53" i="1"/>
  <c r="T53" i="1"/>
  <c r="R53" i="1"/>
  <c r="U53" i="1"/>
  <c r="Q49" i="1"/>
  <c r="T49" i="1"/>
  <c r="R49" i="1"/>
  <c r="U49" i="1"/>
  <c r="Q45" i="1"/>
  <c r="T45" i="1"/>
  <c r="R45" i="1"/>
  <c r="U45" i="1"/>
  <c r="Q41" i="1"/>
  <c r="T41" i="1"/>
  <c r="R41" i="1"/>
  <c r="U41" i="1"/>
  <c r="Q37" i="1"/>
  <c r="T37" i="1"/>
  <c r="R37" i="1"/>
  <c r="U37" i="1"/>
  <c r="Q33" i="1"/>
  <c r="T33" i="1"/>
  <c r="R33" i="1"/>
  <c r="U33" i="1"/>
  <c r="Q29" i="1"/>
  <c r="T29" i="1"/>
  <c r="R29" i="1"/>
  <c r="U29" i="1"/>
  <c r="Q25" i="1"/>
  <c r="T25" i="1"/>
  <c r="R25" i="1"/>
  <c r="U25" i="1"/>
  <c r="Q21" i="1"/>
  <c r="T21" i="1"/>
  <c r="R21" i="1"/>
  <c r="U21" i="1"/>
  <c r="Q17" i="1"/>
  <c r="T17" i="1"/>
  <c r="R17" i="1"/>
  <c r="U17" i="1"/>
  <c r="Q13" i="1"/>
  <c r="T13" i="1"/>
  <c r="R13" i="1"/>
  <c r="U13" i="1"/>
  <c r="Q9" i="1"/>
  <c r="T9" i="1"/>
  <c r="R9" i="1"/>
  <c r="U9" i="1"/>
  <c r="Q5" i="1"/>
  <c r="T5" i="1"/>
  <c r="R5" i="1"/>
  <c r="U5" i="1"/>
  <c r="P18" i="1"/>
  <c r="S18" i="1"/>
  <c r="P14" i="1"/>
  <c r="S14" i="1"/>
  <c r="P10" i="1"/>
  <c r="S10" i="1"/>
  <c r="P6" i="1"/>
  <c r="S6" i="1"/>
  <c r="Q132" i="1"/>
  <c r="T132" i="1"/>
  <c r="R132" i="1"/>
  <c r="U132" i="1"/>
  <c r="Q128" i="1"/>
  <c r="T128" i="1"/>
  <c r="R128" i="1"/>
  <c r="U128" i="1"/>
  <c r="Q124" i="1"/>
  <c r="T124" i="1"/>
  <c r="R124" i="1"/>
  <c r="U124" i="1"/>
  <c r="Q120" i="1"/>
  <c r="T120" i="1"/>
  <c r="R120" i="1"/>
  <c r="U120" i="1"/>
  <c r="Q116" i="1"/>
  <c r="T116" i="1"/>
  <c r="R116" i="1"/>
  <c r="U116" i="1"/>
  <c r="Q112" i="1"/>
  <c r="T112" i="1"/>
  <c r="R112" i="1"/>
  <c r="U112" i="1"/>
  <c r="Q108" i="1"/>
  <c r="T108" i="1"/>
  <c r="R108" i="1"/>
  <c r="U108" i="1"/>
  <c r="Q104" i="1"/>
  <c r="T104" i="1"/>
  <c r="R104" i="1"/>
  <c r="U104" i="1"/>
  <c r="Q100" i="1"/>
  <c r="T100" i="1"/>
  <c r="R100" i="1"/>
  <c r="U100" i="1"/>
  <c r="Q96" i="1"/>
  <c r="T96" i="1"/>
  <c r="R96" i="1"/>
  <c r="U96" i="1"/>
  <c r="Q92" i="1"/>
  <c r="T92" i="1"/>
  <c r="R92" i="1"/>
  <c r="U92" i="1"/>
  <c r="Q88" i="1"/>
  <c r="T88" i="1"/>
  <c r="R88" i="1"/>
  <c r="U88" i="1"/>
  <c r="Q84" i="1"/>
  <c r="T84" i="1"/>
  <c r="R84" i="1"/>
  <c r="U84" i="1"/>
  <c r="Q80" i="1"/>
  <c r="T80" i="1"/>
  <c r="R80" i="1"/>
  <c r="U80" i="1"/>
  <c r="Q76" i="1"/>
  <c r="T76" i="1"/>
  <c r="Q72" i="1"/>
  <c r="T72" i="1"/>
  <c r="Q68" i="1"/>
  <c r="T68" i="1"/>
  <c r="R68" i="1"/>
  <c r="U68" i="1"/>
  <c r="Q64" i="1"/>
  <c r="T64" i="1"/>
  <c r="R64" i="1"/>
  <c r="U64" i="1"/>
  <c r="Q60" i="1"/>
  <c r="T60" i="1"/>
  <c r="R60" i="1"/>
  <c r="U60" i="1"/>
  <c r="Q56" i="1"/>
  <c r="T56" i="1"/>
  <c r="R56" i="1"/>
  <c r="U56" i="1"/>
  <c r="Q52" i="1"/>
  <c r="T52" i="1"/>
  <c r="R52" i="1"/>
  <c r="U52" i="1"/>
  <c r="Q48" i="1"/>
  <c r="T48" i="1"/>
  <c r="R48" i="1"/>
  <c r="U48" i="1"/>
  <c r="Q44" i="1"/>
  <c r="T44" i="1"/>
  <c r="R44" i="1"/>
  <c r="U44" i="1"/>
  <c r="Q40" i="1"/>
  <c r="T40" i="1"/>
  <c r="R40" i="1"/>
  <c r="U40" i="1"/>
  <c r="Q36" i="1"/>
  <c r="T36" i="1"/>
  <c r="R36" i="1"/>
  <c r="U36" i="1"/>
  <c r="Q32" i="1"/>
  <c r="T32" i="1"/>
  <c r="R32" i="1"/>
  <c r="U32" i="1"/>
  <c r="Q28" i="1"/>
  <c r="T28" i="1"/>
  <c r="R28" i="1"/>
  <c r="U28" i="1"/>
  <c r="Q24" i="1"/>
  <c r="T24" i="1"/>
  <c r="R24" i="1"/>
  <c r="U24" i="1"/>
  <c r="Q20" i="1"/>
  <c r="T20" i="1"/>
  <c r="R20" i="1"/>
  <c r="U20" i="1"/>
  <c r="Q16" i="1"/>
  <c r="T16" i="1"/>
  <c r="R16" i="1"/>
  <c r="U16" i="1"/>
  <c r="Q12" i="1"/>
  <c r="T12" i="1"/>
  <c r="R12" i="1"/>
  <c r="U12" i="1"/>
  <c r="Q8" i="1"/>
  <c r="T8" i="1"/>
  <c r="R8" i="1"/>
  <c r="U8" i="1"/>
  <c r="Q4" i="1"/>
  <c r="T4" i="1"/>
  <c r="R4" i="1"/>
  <c r="U4" i="1"/>
</calcChain>
</file>

<file path=xl/sharedStrings.xml><?xml version="1.0" encoding="utf-8"?>
<sst xmlns="http://schemas.openxmlformats.org/spreadsheetml/2006/main" count="363" uniqueCount="227">
  <si>
    <t>CK_1</t>
  </si>
  <si>
    <t>CK_2</t>
  </si>
  <si>
    <t>CK_3</t>
  </si>
  <si>
    <t>Nacl_1</t>
  </si>
  <si>
    <t>Nacl_2</t>
  </si>
  <si>
    <t>Nacl_3</t>
  </si>
  <si>
    <t>MT100_1</t>
  </si>
  <si>
    <t>MT100_2</t>
  </si>
  <si>
    <t>MT100_3</t>
  </si>
  <si>
    <t>gene_name</t>
  </si>
  <si>
    <t>novel.39512</t>
  </si>
  <si>
    <t>-</t>
  </si>
  <si>
    <t>OS07G0429700</t>
  </si>
  <si>
    <t>OS09G0399800</t>
  </si>
  <si>
    <t>CAD8A</t>
  </si>
  <si>
    <t>OS07G0432201</t>
  </si>
  <si>
    <t>OS09G0441400</t>
  </si>
  <si>
    <t>OS08G0490900</t>
  </si>
  <si>
    <t>OS01G0291500</t>
  </si>
  <si>
    <t>AT4</t>
  </si>
  <si>
    <t>OS03G0279200</t>
  </si>
  <si>
    <t>OS02G0629800</t>
  </si>
  <si>
    <t>novel.37988</t>
  </si>
  <si>
    <t>OS11G0150400</t>
  </si>
  <si>
    <t>OS03G0756300</t>
  </si>
  <si>
    <t>OS01G0358100</t>
  </si>
  <si>
    <t>novel.22578</t>
  </si>
  <si>
    <t>OS01G0615100</t>
  </si>
  <si>
    <t>OS07G0677200</t>
  </si>
  <si>
    <t>OS09G0498500</t>
  </si>
  <si>
    <t>OS03G0186900</t>
  </si>
  <si>
    <t>AP25</t>
  </si>
  <si>
    <t>OS03G0341600</t>
  </si>
  <si>
    <t>OS03G0431100</t>
  </si>
  <si>
    <t>OS10G0454200</t>
  </si>
  <si>
    <t>OS10G0109300</t>
  </si>
  <si>
    <t>OS01G0866200</t>
  </si>
  <si>
    <t>OS04G0480200</t>
  </si>
  <si>
    <t>NAR2.2</t>
  </si>
  <si>
    <t>OS02G0602000</t>
  </si>
  <si>
    <t>OS09G0127300</t>
  </si>
  <si>
    <t>OS04G0178400</t>
  </si>
  <si>
    <t>CYP99A3</t>
  </si>
  <si>
    <t>OS07G0287400</t>
  </si>
  <si>
    <t>OS04G0556500</t>
  </si>
  <si>
    <t>OS01G0848200</t>
  </si>
  <si>
    <t>P5CS2</t>
  </si>
  <si>
    <t>OS12G0569200</t>
  </si>
  <si>
    <t>OS05G0553400</t>
  </si>
  <si>
    <t>OS03G0403501</t>
  </si>
  <si>
    <t>OS01G0881300</t>
  </si>
  <si>
    <t>SWEET1A</t>
  </si>
  <si>
    <t>OS07G0677100</t>
  </si>
  <si>
    <t>OS01G0198500</t>
  </si>
  <si>
    <t>OS02G0684100</t>
  </si>
  <si>
    <t>OS02G0532500</t>
  </si>
  <si>
    <t>OS06G0604200</t>
  </si>
  <si>
    <t>OS02G0594651</t>
  </si>
  <si>
    <t>OS01G0575200</t>
  </si>
  <si>
    <t>OS01G0309800</t>
  </si>
  <si>
    <t>OS08G0482700</t>
  </si>
  <si>
    <t>OS04G0618400</t>
  </si>
  <si>
    <t>OS04G0634700</t>
  </si>
  <si>
    <t>OS12G0616800</t>
  </si>
  <si>
    <t>OS12G0555300</t>
  </si>
  <si>
    <t>OS12G0159000</t>
  </si>
  <si>
    <t>OS07G0542900</t>
  </si>
  <si>
    <t>OS01G0510200</t>
  </si>
  <si>
    <t>OS06G0725100</t>
  </si>
  <si>
    <t>OS03G0603600</t>
  </si>
  <si>
    <t>OS08G0157700</t>
  </si>
  <si>
    <t>OS06G0288100</t>
  </si>
  <si>
    <t>OS08G0114300</t>
  </si>
  <si>
    <t>OS11G0116300</t>
  </si>
  <si>
    <t>OS03G0162200</t>
  </si>
  <si>
    <t>OS03G0642300</t>
  </si>
  <si>
    <t>OS09G0501100</t>
  </si>
  <si>
    <t>OS06G0521500</t>
  </si>
  <si>
    <t>OS08G0562600</t>
  </si>
  <si>
    <t>OS10G0395000</t>
  </si>
  <si>
    <t>OS03G0368900</t>
  </si>
  <si>
    <t>OS10G0546100</t>
  </si>
  <si>
    <t>OS02G0327500</t>
  </si>
  <si>
    <t>OS09G0484200</t>
  </si>
  <si>
    <t>OS01G0185900</t>
  </si>
  <si>
    <t>OS11G0649600</t>
  </si>
  <si>
    <t>OS10G0330000</t>
  </si>
  <si>
    <t>OS02G0807800</t>
  </si>
  <si>
    <t>OS03G0187800</t>
  </si>
  <si>
    <t>OS04G0540900</t>
  </si>
  <si>
    <t>OS10G0552600</t>
  </si>
  <si>
    <t>OS10G0503250</t>
  </si>
  <si>
    <t>OS01G0216000</t>
  </si>
  <si>
    <t>novel.39854</t>
  </si>
  <si>
    <t>OS04G0194500</t>
  </si>
  <si>
    <t>OS11G0113700</t>
  </si>
  <si>
    <t>CIPK15</t>
  </si>
  <si>
    <t>OS10G0490100</t>
  </si>
  <si>
    <t>OS02G0467600</t>
  </si>
  <si>
    <t>novel.6835</t>
  </si>
  <si>
    <t>OS10G0146901</t>
  </si>
  <si>
    <t>OS05G0349800</t>
  </si>
  <si>
    <t>EMP1</t>
  </si>
  <si>
    <t>OS07G0631700</t>
  </si>
  <si>
    <t>OS10G0580400</t>
  </si>
  <si>
    <t>DUR3</t>
  </si>
  <si>
    <t>OS09G0274900</t>
  </si>
  <si>
    <t>OS11G0474800</t>
  </si>
  <si>
    <t>OS06G0160700</t>
  </si>
  <si>
    <t>OS03G0238300</t>
  </si>
  <si>
    <t>OS01G0371500</t>
  </si>
  <si>
    <t>OS11G0557800</t>
  </si>
  <si>
    <t>OS02G0720600</t>
  </si>
  <si>
    <t>OS01G0225500</t>
  </si>
  <si>
    <t>KPHMT2</t>
  </si>
  <si>
    <t>OS01G0855200</t>
  </si>
  <si>
    <t>OS04G0674800</t>
  </si>
  <si>
    <t>GLU6</t>
  </si>
  <si>
    <t>OS03G0168000</t>
  </si>
  <si>
    <t>OS07G0638801</t>
  </si>
  <si>
    <t>OS01G0164300</t>
  </si>
  <si>
    <t>novel.33413</t>
  </si>
  <si>
    <t>OS03G0269300</t>
  </si>
  <si>
    <t>OS06G0701700</t>
  </si>
  <si>
    <t>HKT1</t>
  </si>
  <si>
    <t>OS05G0136900</t>
  </si>
  <si>
    <t>OS08G0425500</t>
  </si>
  <si>
    <t>Inositol polyphosphate-5-phosphatase-like [Source:UniProtKB/TrEMBL;Acc:Q84Q50]</t>
  </si>
  <si>
    <t>OS09G0306400</t>
  </si>
  <si>
    <t>OS03G0369000</t>
  </si>
  <si>
    <t>novel.18882</t>
  </si>
  <si>
    <t>novel.39750</t>
  </si>
  <si>
    <t>OS07G0484200</t>
  </si>
  <si>
    <t>ADF9</t>
  </si>
  <si>
    <t>novel.7467</t>
  </si>
  <si>
    <t>OS10G0361000</t>
  </si>
  <si>
    <t>OS10G0349300</t>
  </si>
  <si>
    <t>OS03G0119900</t>
  </si>
  <si>
    <t>OS10G0193100</t>
  </si>
  <si>
    <t>OS07G0432333</t>
  </si>
  <si>
    <t>OS03G0194900</t>
  </si>
  <si>
    <t>OS07G0687900</t>
  </si>
  <si>
    <t>OS06G0108600</t>
  </si>
  <si>
    <t>OS02G0701600</t>
  </si>
  <si>
    <t>VTE4</t>
  </si>
  <si>
    <t>OS10G0535900</t>
  </si>
  <si>
    <t>EXPA30</t>
  </si>
  <si>
    <t>OS08G0509100</t>
  </si>
  <si>
    <t>CM-LOX2</t>
  </si>
  <si>
    <t>OS03G0234100</t>
  </si>
  <si>
    <t>HB4</t>
  </si>
  <si>
    <t>OS07G0638600</t>
  </si>
  <si>
    <t>OS05G0372900</t>
  </si>
  <si>
    <t>OS01G0967200</t>
  </si>
  <si>
    <t>OS04G0555700</t>
  </si>
  <si>
    <t>ADF6</t>
  </si>
  <si>
    <t>OS11G0167600</t>
  </si>
  <si>
    <t>OS05G0463000</t>
  </si>
  <si>
    <t>OS03G0363100</t>
  </si>
  <si>
    <t>OS10G0349400</t>
  </si>
  <si>
    <t>OS10G0533500</t>
  </si>
  <si>
    <t>FPKM</t>
    <phoneticPr fontId="18" type="noConversion"/>
  </si>
  <si>
    <t>gene_description</t>
    <phoneticPr fontId="18" type="noConversion"/>
  </si>
  <si>
    <r>
      <t xml:space="preserve">NaCl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CK</t>
    </r>
    <phoneticPr fontId="18" type="noConversion"/>
  </si>
  <si>
    <r>
      <t xml:space="preserve">MT100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CK</t>
    </r>
    <phoneticPr fontId="18" type="noConversion"/>
  </si>
  <si>
    <r>
      <t xml:space="preserve">MT100 </t>
    </r>
    <r>
      <rPr>
        <i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NaCl</t>
    </r>
    <phoneticPr fontId="18" type="noConversion"/>
  </si>
  <si>
    <t>FC</t>
    <phoneticPr fontId="19" type="noConversion"/>
  </si>
  <si>
    <t>Average</t>
    <phoneticPr fontId="18" type="noConversion"/>
  </si>
  <si>
    <t>CK</t>
    <phoneticPr fontId="18" type="noConversion"/>
  </si>
  <si>
    <t>NaCl</t>
    <phoneticPr fontId="18" type="noConversion"/>
  </si>
  <si>
    <t>MT100</t>
    <phoneticPr fontId="18" type="noConversion"/>
  </si>
  <si>
    <r>
      <t>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8" type="noConversion"/>
  </si>
  <si>
    <t xml:space="preserve">Histone H2B </t>
    <phoneticPr fontId="18" type="noConversion"/>
  </si>
  <si>
    <t xml:space="preserve">Probable cinnamyl alcohol dehydrogenase 8A </t>
    <phoneticPr fontId="18" type="noConversion"/>
  </si>
  <si>
    <t>Acyl transferase 4</t>
    <phoneticPr fontId="18" type="noConversion"/>
  </si>
  <si>
    <t xml:space="preserve">Probable histone H2A.5 </t>
    <phoneticPr fontId="18" type="noConversion"/>
  </si>
  <si>
    <t>Peptidase family M20/M25/M40</t>
    <phoneticPr fontId="18" type="noConversion"/>
  </si>
  <si>
    <t xml:space="preserve">Peroxidase </t>
    <phoneticPr fontId="18" type="noConversion"/>
  </si>
  <si>
    <t>Aspartyl protease 25</t>
    <phoneticPr fontId="18" type="noConversion"/>
  </si>
  <si>
    <t>Probable high-affinity nitrate transporter-activating protein 2.2</t>
    <phoneticPr fontId="18" type="noConversion"/>
  </si>
  <si>
    <t xml:space="preserve">Glycosyltransferase </t>
    <phoneticPr fontId="18" type="noConversion"/>
  </si>
  <si>
    <t xml:space="preserve">9-beta-pimara-7,15-diene oxidase </t>
    <phoneticPr fontId="18" type="noConversion"/>
  </si>
  <si>
    <t>Delta-1-pyrroline-5-carboxylate synthase 2</t>
    <phoneticPr fontId="18" type="noConversion"/>
  </si>
  <si>
    <t>Bidirectional sugar transporter SWEET1a</t>
    <phoneticPr fontId="18" type="noConversion"/>
  </si>
  <si>
    <t>Sulfotransferase</t>
    <phoneticPr fontId="18" type="noConversion"/>
  </si>
  <si>
    <t xml:space="preserve">Germin-like protein 2-4 </t>
    <phoneticPr fontId="18" type="noConversion"/>
  </si>
  <si>
    <t>Phospholipase D</t>
    <phoneticPr fontId="18" type="noConversion"/>
  </si>
  <si>
    <t>Basic helix-loop-helix (BHLH) family protein-like</t>
    <phoneticPr fontId="18" type="noConversion"/>
  </si>
  <si>
    <t xml:space="preserve">OJ1116_C07.8 protein </t>
    <phoneticPr fontId="18" type="noConversion"/>
  </si>
  <si>
    <t xml:space="preserve">Diacylglycerol kinase </t>
    <phoneticPr fontId="18" type="noConversion"/>
  </si>
  <si>
    <t>Harpin-induced protein 1 containing protein</t>
    <phoneticPr fontId="18" type="noConversion"/>
  </si>
  <si>
    <t xml:space="preserve">GDSL-lipase-like </t>
    <phoneticPr fontId="18" type="noConversion"/>
  </si>
  <si>
    <t>Glycerophosphoryl diester phosphodiesterase family protein</t>
    <phoneticPr fontId="18" type="noConversion"/>
  </si>
  <si>
    <t>Putative B3 domain-containing protein</t>
    <phoneticPr fontId="18" type="noConversion"/>
  </si>
  <si>
    <t xml:space="preserve">Leucine-rich repeat receptor-like serine/threonine/tyrosine-protein kinase SOBIR1 </t>
    <phoneticPr fontId="18" type="noConversion"/>
  </si>
  <si>
    <t xml:space="preserve">Chalcone-flavonone isomerase family protein </t>
    <phoneticPr fontId="18" type="noConversion"/>
  </si>
  <si>
    <t>Probable histone H2A variant 1</t>
    <phoneticPr fontId="18" type="noConversion"/>
  </si>
  <si>
    <t>Kinase domain containing protein</t>
    <phoneticPr fontId="18" type="noConversion"/>
  </si>
  <si>
    <t>Peroxidase</t>
    <phoneticPr fontId="18" type="noConversion"/>
  </si>
  <si>
    <t xml:space="preserve">CASP-like protein 1U3 </t>
    <phoneticPr fontId="18" type="noConversion"/>
  </si>
  <si>
    <t xml:space="preserve">OSJNBa0011L07.13 </t>
    <phoneticPr fontId="18" type="noConversion"/>
  </si>
  <si>
    <t>Cortical cell delineating protein</t>
    <phoneticPr fontId="18" type="noConversion"/>
  </si>
  <si>
    <t>PF12819:Carbohydrate-binding protein of the ER</t>
    <phoneticPr fontId="18" type="noConversion"/>
  </si>
  <si>
    <t>CBL-interacting protein kinase 15</t>
    <phoneticPr fontId="18" type="noConversion"/>
  </si>
  <si>
    <t>Ripening-related protein 3</t>
    <phoneticPr fontId="18" type="noConversion"/>
  </si>
  <si>
    <t xml:space="preserve">Os02g0467600 protein </t>
    <phoneticPr fontId="18" type="noConversion"/>
  </si>
  <si>
    <t>Embryonic abundant protein 1</t>
    <phoneticPr fontId="18" type="noConversion"/>
  </si>
  <si>
    <t xml:space="preserve">Urea-proton symporter DUR3 </t>
    <phoneticPr fontId="18" type="noConversion"/>
  </si>
  <si>
    <t xml:space="preserve">Starch synthase, chloroplastic/amyloplastic </t>
    <phoneticPr fontId="18" type="noConversion"/>
  </si>
  <si>
    <t xml:space="preserve">3-methyl-2-oxobutanoate hydroxymethyltransferase 2, mitochondrial </t>
    <phoneticPr fontId="18" type="noConversion"/>
  </si>
  <si>
    <t>Endoglucanase 13</t>
    <phoneticPr fontId="18" type="noConversion"/>
  </si>
  <si>
    <t>Lactose permease</t>
    <phoneticPr fontId="18" type="noConversion"/>
  </si>
  <si>
    <t>Cation transporter HKT1</t>
    <phoneticPr fontId="18" type="noConversion"/>
  </si>
  <si>
    <t>Globin</t>
    <phoneticPr fontId="18" type="noConversion"/>
  </si>
  <si>
    <t xml:space="preserve">Actin-depolymerizing factor 9 </t>
    <phoneticPr fontId="18" type="noConversion"/>
  </si>
  <si>
    <t xml:space="preserve">Dehydration stress-induced protein </t>
    <phoneticPr fontId="18" type="noConversion"/>
  </si>
  <si>
    <t>Histone H4</t>
    <phoneticPr fontId="18" type="noConversion"/>
  </si>
  <si>
    <t>Membrane protein</t>
    <phoneticPr fontId="18" type="noConversion"/>
  </si>
  <si>
    <t>Hexosyltransferase</t>
    <phoneticPr fontId="18" type="noConversion"/>
  </si>
  <si>
    <t>Probable tocopherol O-methyltransferase, chloroplastic</t>
    <phoneticPr fontId="18" type="noConversion"/>
  </si>
  <si>
    <t>Putative expansin-A30</t>
    <phoneticPr fontId="18" type="noConversion"/>
  </si>
  <si>
    <t xml:space="preserve">Probable lipoxygenase 8, chloroplastic </t>
    <phoneticPr fontId="18" type="noConversion"/>
  </si>
  <si>
    <t>Beta-carotene hydroxylase</t>
    <phoneticPr fontId="18" type="noConversion"/>
  </si>
  <si>
    <t>Exo70 exocyst complex subunit family protein</t>
    <phoneticPr fontId="18" type="noConversion"/>
  </si>
  <si>
    <t>Actin-depolymerizing factor 6</t>
    <phoneticPr fontId="18" type="noConversion"/>
  </si>
  <si>
    <t>Non-symbiotic hemoglobin 4</t>
    <phoneticPr fontId="18" type="noConversion"/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</si>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</sst>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1" fillId="0" borderId="0" xfId="0" applyFont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21" fillId="0" borderId="0" xfId="0" applyFont="1">
      <alignment vertical="center"/>
    </xf>
    <xf numFmtId="0" fontId="21" fillId="33" borderId="0" xfId="0" applyFont="1" applyFill="1" applyAlignment="1">
      <alignment horizontal="center" vertical="center"/>
    </xf>
    <xf numFmtId="0" fontId="21" fillId="33" borderId="0" xfId="0" applyFont="1" applyFill="1">
      <alignment vertical="center"/>
    </xf>
    <xf numFmtId="0" fontId="21" fillId="34" borderId="0" xfId="0" applyFont="1" applyFill="1">
      <alignment vertical="center"/>
    </xf>
    <xf numFmtId="0" fontId="20" fillId="34" borderId="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/>
    </xf>
    <xf numFmtId="0" fontId="21" fillId="34" borderId="0" xfId="0" applyFont="1" applyFill="1" applyBorder="1" applyAlignment="1">
      <alignment horizontal="center" vertical="center"/>
    </xf>
    <xf numFmtId="0" fontId="21" fillId="34" borderId="10" xfId="0" applyFont="1" applyFill="1" applyBorder="1" applyAlignment="1">
      <alignment horizontal="center" vertical="center"/>
    </xf>
    <xf numFmtId="0" fontId="21" fillId="34" borderId="10" xfId="0" applyFont="1" applyFill="1" applyBorder="1">
      <alignment vertical="center"/>
    </xf>
    <xf numFmtId="0" fontId="21" fillId="34" borderId="10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2"/>
  <sheetViews>
    <sheetView tabSelected="1" topLeftCell="A7" workbookViewId="0">
      <selection activeCell="C7" sqref="C7"/>
    </sheetView>
  </sheetViews>
  <sheetFormatPr defaultRowHeight="13.8" x14ac:dyDescent="0.25"/>
  <cols>
    <col min="1" max="1" width="15" style="1" bestFit="1" customWidth="1"/>
    <col min="2" max="10" width="12.77734375" style="1" bestFit="1" customWidth="1"/>
    <col min="11" max="11" width="10.6640625" style="1" bestFit="1" customWidth="1"/>
    <col min="12" max="12" width="77.109375" style="3" bestFit="1" customWidth="1"/>
    <col min="13" max="16" width="12.77734375" style="3" bestFit="1" customWidth="1"/>
    <col min="17" max="17" width="13.88671875" style="3" bestFit="1" customWidth="1"/>
    <col min="18" max="18" width="15.33203125" style="3" bestFit="1" customWidth="1"/>
    <col min="19" max="19" width="13.5546875" style="3" bestFit="1" customWidth="1"/>
    <col min="20" max="20" width="13.88671875" style="3" bestFit="1" customWidth="1"/>
    <col min="21" max="21" width="15.33203125" style="3" bestFit="1" customWidth="1"/>
    <col min="22" max="16384" width="8.88671875" style="3"/>
  </cols>
  <sheetData>
    <row r="1" spans="1:21" s="6" customFormat="1" ht="16.2" x14ac:dyDescent="0.25">
      <c r="A1" s="12" t="s">
        <v>226</v>
      </c>
      <c r="B1" s="9" t="s">
        <v>161</v>
      </c>
      <c r="C1" s="9"/>
      <c r="D1" s="9"/>
      <c r="E1" s="9"/>
      <c r="F1" s="9"/>
      <c r="G1" s="9"/>
      <c r="H1" s="9"/>
      <c r="I1" s="9"/>
      <c r="J1" s="10"/>
      <c r="K1" s="2"/>
      <c r="L1" s="11"/>
      <c r="M1" s="9" t="s">
        <v>167</v>
      </c>
      <c r="N1" s="9"/>
      <c r="O1" s="10"/>
      <c r="P1" s="7" t="s">
        <v>166</v>
      </c>
      <c r="Q1" s="7"/>
      <c r="R1" s="8"/>
      <c r="T1" s="6" t="s">
        <v>171</v>
      </c>
    </row>
    <row r="2" spans="1:21" x14ac:dyDescent="0.25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5" t="s">
        <v>162</v>
      </c>
      <c r="M2" s="4" t="s">
        <v>168</v>
      </c>
      <c r="N2" s="4" t="s">
        <v>169</v>
      </c>
      <c r="O2" s="4" t="s">
        <v>170</v>
      </c>
      <c r="P2" s="4" t="s">
        <v>163</v>
      </c>
      <c r="Q2" s="4" t="s">
        <v>164</v>
      </c>
      <c r="R2" s="4" t="s">
        <v>165</v>
      </c>
      <c r="S2" s="4" t="s">
        <v>163</v>
      </c>
      <c r="T2" s="4" t="s">
        <v>164</v>
      </c>
      <c r="U2" s="4" t="s">
        <v>165</v>
      </c>
    </row>
    <row r="3" spans="1:21" x14ac:dyDescent="0.25">
      <c r="A3" s="1" t="s">
        <v>10</v>
      </c>
      <c r="B3" s="1">
        <v>16.978616146429701</v>
      </c>
      <c r="C3" s="1">
        <v>13.199290374067999</v>
      </c>
      <c r="D3" s="1">
        <v>13.2016558808429</v>
      </c>
      <c r="E3" s="1">
        <v>148.17873381012799</v>
      </c>
      <c r="F3" s="1">
        <v>122.419759474152</v>
      </c>
      <c r="G3" s="1">
        <v>142.68578561487999</v>
      </c>
      <c r="H3" s="1">
        <v>30.980199283718601</v>
      </c>
      <c r="I3" s="1">
        <v>22.988074031266802</v>
      </c>
      <c r="J3" s="1">
        <v>19.872958160763599</v>
      </c>
      <c r="K3" s="1" t="s">
        <v>11</v>
      </c>
      <c r="L3" s="3" t="s">
        <v>11</v>
      </c>
      <c r="M3" s="1">
        <f>AVERAGE(B3:D3)</f>
        <v>14.459854133780199</v>
      </c>
      <c r="N3" s="1">
        <f>AVERAGE(E3:G3)</f>
        <v>137.76142629972</v>
      </c>
      <c r="O3" s="1">
        <f>AVERAGE(H3:J3)</f>
        <v>24.613743825249667</v>
      </c>
      <c r="P3" s="1">
        <f>N3/M3</f>
        <v>9.5271656978814505</v>
      </c>
      <c r="Q3" s="1">
        <f>O3/M3</f>
        <v>1.702212456469294</v>
      </c>
      <c r="R3" s="1">
        <f>O3/N3</f>
        <v>0.17866934515979016</v>
      </c>
      <c r="S3" s="1">
        <f>LN(P3)/LN(2)</f>
        <v>3.2520470806842328</v>
      </c>
      <c r="T3" s="1">
        <f>LN(Q3)/LN(2)</f>
        <v>0.76741111385455085</v>
      </c>
      <c r="U3" s="1">
        <f>LN(R3)/LN(2)</f>
        <v>-2.4846359668296816</v>
      </c>
    </row>
    <row r="4" spans="1:21" x14ac:dyDescent="0.25">
      <c r="A4" s="1" t="s">
        <v>12</v>
      </c>
      <c r="B4" s="1">
        <v>513.91951015893596</v>
      </c>
      <c r="C4" s="1">
        <v>676.68207078577302</v>
      </c>
      <c r="D4" s="1">
        <v>293.958326705925</v>
      </c>
      <c r="E4" s="1">
        <v>2.3750506995121299</v>
      </c>
      <c r="F4" s="1">
        <v>8.0585705802080891</v>
      </c>
      <c r="G4" s="1">
        <v>5.3280332546224898</v>
      </c>
      <c r="H4" s="1">
        <v>131.67611675457599</v>
      </c>
      <c r="I4" s="1">
        <v>231.813639464087</v>
      </c>
      <c r="J4" s="1">
        <v>293.67648984112202</v>
      </c>
      <c r="K4" s="1" t="s">
        <v>11</v>
      </c>
      <c r="L4" s="3" t="s">
        <v>11</v>
      </c>
      <c r="M4" s="1">
        <f t="shared" ref="M4:M67" si="0">AVERAGE(B4:D4)</f>
        <v>494.85330255021131</v>
      </c>
      <c r="N4" s="1">
        <f t="shared" ref="N4:N67" si="1">AVERAGE(E4:G4)</f>
        <v>5.2538848447809032</v>
      </c>
      <c r="O4" s="1">
        <f t="shared" ref="O4:O67" si="2">AVERAGE(H4:J4)</f>
        <v>219.05541535326165</v>
      </c>
      <c r="P4" s="1">
        <f t="shared" ref="P4:P67" si="3">N4/M4</f>
        <v>1.0617055231732654E-2</v>
      </c>
      <c r="Q4" s="1">
        <f t="shared" ref="Q4:Q67" si="4">O4/M4</f>
        <v>0.4426673808669484</v>
      </c>
      <c r="R4" s="1">
        <f t="shared" ref="R4:R67" si="5">O4/N4</f>
        <v>41.693988700735723</v>
      </c>
      <c r="S4" s="1">
        <f t="shared" ref="S4:S67" si="6">LN(P4)/LN(2)</f>
        <v>-6.5574725170125303</v>
      </c>
      <c r="T4" s="1">
        <f>LN(Q4)/LN(2)</f>
        <v>-1.1757050263878845</v>
      </c>
      <c r="U4" s="1">
        <f>LN(R4)/LN(2)</f>
        <v>5.3817674906246458</v>
      </c>
    </row>
    <row r="5" spans="1:21" x14ac:dyDescent="0.25">
      <c r="A5" s="1" t="s">
        <v>13</v>
      </c>
      <c r="B5" s="1">
        <v>39.543026722775402</v>
      </c>
      <c r="C5" s="1">
        <v>37.697208224308902</v>
      </c>
      <c r="D5" s="1">
        <v>50.617770131058101</v>
      </c>
      <c r="E5" s="1">
        <v>1.08708788236376</v>
      </c>
      <c r="F5" s="1">
        <v>1.9861153668786899</v>
      </c>
      <c r="G5" s="1">
        <v>1.70709125172979</v>
      </c>
      <c r="H5" s="1">
        <v>22.1888320305228</v>
      </c>
      <c r="I5" s="1">
        <v>18.989321122413301</v>
      </c>
      <c r="J5" s="1">
        <v>28.283086463710301</v>
      </c>
      <c r="K5" s="1" t="s">
        <v>14</v>
      </c>
      <c r="L5" s="3" t="s">
        <v>173</v>
      </c>
      <c r="M5" s="1">
        <f t="shared" si="0"/>
        <v>42.619335026047473</v>
      </c>
      <c r="N5" s="1">
        <f t="shared" si="1"/>
        <v>1.59343150032408</v>
      </c>
      <c r="O5" s="1">
        <f t="shared" si="2"/>
        <v>23.153746538882135</v>
      </c>
      <c r="P5" s="1">
        <f t="shared" si="3"/>
        <v>3.738752609232944E-2</v>
      </c>
      <c r="Q5" s="1">
        <f t="shared" si="4"/>
        <v>0.54326860155681367</v>
      </c>
      <c r="R5" s="1">
        <f t="shared" si="5"/>
        <v>14.530744832252289</v>
      </c>
      <c r="S5" s="1">
        <f t="shared" si="6"/>
        <v>-4.7412991775892772</v>
      </c>
      <c r="T5" s="1">
        <f t="shared" ref="T5:T67" si="7">LN(Q5)/LN(2)</f>
        <v>-0.88026242665094145</v>
      </c>
      <c r="U5" s="1">
        <f t="shared" ref="U5:U68" si="8">LN(R5)/LN(2)</f>
        <v>3.8610367509383359</v>
      </c>
    </row>
    <row r="6" spans="1:21" x14ac:dyDescent="0.25">
      <c r="A6" s="1" t="s">
        <v>15</v>
      </c>
      <c r="B6" s="1">
        <v>190.370664996991</v>
      </c>
      <c r="C6" s="1">
        <v>296.41750040723002</v>
      </c>
      <c r="D6" s="1">
        <v>147.98240579475799</v>
      </c>
      <c r="E6" s="1">
        <v>0.67084765372184696</v>
      </c>
      <c r="F6" s="1">
        <v>1.4007339955881299</v>
      </c>
      <c r="G6" s="1">
        <v>0.40131618900314397</v>
      </c>
      <c r="H6" s="1">
        <v>39.0431121783162</v>
      </c>
      <c r="I6" s="1">
        <v>49.062292486684001</v>
      </c>
      <c r="J6" s="1">
        <v>89.4728780826985</v>
      </c>
      <c r="K6" s="1" t="s">
        <v>11</v>
      </c>
      <c r="L6" s="3" t="s">
        <v>11</v>
      </c>
      <c r="M6" s="1">
        <f t="shared" si="0"/>
        <v>211.59019039965969</v>
      </c>
      <c r="N6" s="1">
        <f t="shared" si="1"/>
        <v>0.82429927943770698</v>
      </c>
      <c r="O6" s="1">
        <f t="shared" si="2"/>
        <v>59.192760915899576</v>
      </c>
      <c r="P6" s="1">
        <f t="shared" si="3"/>
        <v>3.8957348536845624E-3</v>
      </c>
      <c r="Q6" s="1">
        <f t="shared" si="4"/>
        <v>0.27975191479384753</v>
      </c>
      <c r="R6" s="1">
        <f t="shared" si="5"/>
        <v>71.809793351120874</v>
      </c>
      <c r="S6" s="1">
        <f t="shared" si="6"/>
        <v>-8.003888794688331</v>
      </c>
      <c r="T6" s="1">
        <f t="shared" si="7"/>
        <v>-1.8377800889613529</v>
      </c>
      <c r="U6" s="1">
        <f t="shared" si="8"/>
        <v>6.1661087057269786</v>
      </c>
    </row>
    <row r="7" spans="1:21" x14ac:dyDescent="0.25">
      <c r="A7" s="1" t="s">
        <v>16</v>
      </c>
      <c r="B7" s="1">
        <v>69.281720508475303</v>
      </c>
      <c r="C7" s="1">
        <v>88.928956936913707</v>
      </c>
      <c r="D7" s="1">
        <v>102.088216538494</v>
      </c>
      <c r="E7" s="1">
        <v>6.2961003724717797</v>
      </c>
      <c r="F7" s="1">
        <v>4.9663784914924802</v>
      </c>
      <c r="G7" s="1">
        <v>8.4745556377036007</v>
      </c>
      <c r="H7" s="1">
        <v>38.669176086420499</v>
      </c>
      <c r="I7" s="1">
        <v>31.097003499133699</v>
      </c>
      <c r="J7" s="1">
        <v>48.395058690621703</v>
      </c>
      <c r="K7" s="1" t="s">
        <v>11</v>
      </c>
      <c r="L7" s="3" t="s">
        <v>11</v>
      </c>
      <c r="M7" s="1">
        <f t="shared" si="0"/>
        <v>86.766297994627678</v>
      </c>
      <c r="N7" s="1">
        <f t="shared" si="1"/>
        <v>6.5790115005559535</v>
      </c>
      <c r="O7" s="1">
        <f t="shared" si="2"/>
        <v>39.387079425391967</v>
      </c>
      <c r="P7" s="1">
        <f t="shared" si="3"/>
        <v>7.5824503898544879E-2</v>
      </c>
      <c r="Q7" s="1">
        <f t="shared" si="4"/>
        <v>0.45394445004246581</v>
      </c>
      <c r="R7" s="1">
        <f t="shared" si="5"/>
        <v>5.9867777130445203</v>
      </c>
      <c r="S7" s="1">
        <f t="shared" si="6"/>
        <v>-3.7211920361003594</v>
      </c>
      <c r="T7" s="1">
        <f t="shared" si="7"/>
        <v>-1.1394123316257785</v>
      </c>
      <c r="U7" s="1">
        <f t="shared" si="8"/>
        <v>2.5817797044745809</v>
      </c>
    </row>
    <row r="8" spans="1:21" x14ac:dyDescent="0.25">
      <c r="A8" s="1" t="s">
        <v>17</v>
      </c>
      <c r="B8" s="1">
        <v>293.72718759227803</v>
      </c>
      <c r="C8" s="1">
        <v>329.270959943072</v>
      </c>
      <c r="D8" s="1">
        <v>410.66109064082599</v>
      </c>
      <c r="E8" s="1">
        <v>26.119068485071899</v>
      </c>
      <c r="F8" s="1">
        <v>15.737754903592601</v>
      </c>
      <c r="G8" s="1">
        <v>10.982153790402201</v>
      </c>
      <c r="H8" s="1">
        <v>183.27906439389801</v>
      </c>
      <c r="I8" s="1">
        <v>209.991464124792</v>
      </c>
      <c r="J8" s="1">
        <v>247.580109266964</v>
      </c>
      <c r="K8" s="1" t="s">
        <v>11</v>
      </c>
      <c r="L8" s="3" t="s">
        <v>172</v>
      </c>
      <c r="M8" s="1">
        <f t="shared" si="0"/>
        <v>344.55307939205863</v>
      </c>
      <c r="N8" s="1">
        <f t="shared" si="1"/>
        <v>17.612992393022235</v>
      </c>
      <c r="O8" s="1">
        <f t="shared" si="2"/>
        <v>213.61687926188469</v>
      </c>
      <c r="P8" s="1">
        <f t="shared" si="3"/>
        <v>5.1118371729833932E-2</v>
      </c>
      <c r="Q8" s="1">
        <f t="shared" si="4"/>
        <v>0.61998249918067105</v>
      </c>
      <c r="R8" s="1">
        <f t="shared" si="5"/>
        <v>12.128369472669142</v>
      </c>
      <c r="S8" s="1">
        <f t="shared" si="6"/>
        <v>-4.290014306829141</v>
      </c>
      <c r="T8" s="1">
        <f t="shared" si="7"/>
        <v>-0.68970060310012082</v>
      </c>
      <c r="U8" s="1">
        <f t="shared" si="8"/>
        <v>3.6003137037290207</v>
      </c>
    </row>
    <row r="9" spans="1:21" x14ac:dyDescent="0.25">
      <c r="A9" s="1" t="s">
        <v>18</v>
      </c>
      <c r="B9" s="1">
        <v>23.2279036156011</v>
      </c>
      <c r="C9" s="1">
        <v>35.881772850530297</v>
      </c>
      <c r="D9" s="1">
        <v>32.852243239045499</v>
      </c>
      <c r="E9" s="1">
        <v>0.230768354026224</v>
      </c>
      <c r="F9" s="1">
        <v>0.562153353691071</v>
      </c>
      <c r="G9" s="1">
        <v>0.48317791011543298</v>
      </c>
      <c r="H9" s="1">
        <v>8.6567171759133892</v>
      </c>
      <c r="I9" s="1">
        <v>14.4303126423313</v>
      </c>
      <c r="J9" s="1">
        <v>22.1830833016367</v>
      </c>
      <c r="K9" s="1" t="s">
        <v>19</v>
      </c>
      <c r="L9" s="3" t="s">
        <v>174</v>
      </c>
      <c r="M9" s="1">
        <f t="shared" si="0"/>
        <v>30.653973235058967</v>
      </c>
      <c r="N9" s="1">
        <f t="shared" si="1"/>
        <v>0.42536653927757601</v>
      </c>
      <c r="O9" s="1">
        <f t="shared" si="2"/>
        <v>15.090037706627129</v>
      </c>
      <c r="P9" s="1">
        <f t="shared" si="3"/>
        <v>1.3876391683903607E-2</v>
      </c>
      <c r="Q9" s="1">
        <f t="shared" si="4"/>
        <v>0.4922702055917712</v>
      </c>
      <c r="R9" s="1">
        <f t="shared" si="5"/>
        <v>35.475375501456675</v>
      </c>
      <c r="S9" s="1">
        <f t="shared" si="6"/>
        <v>-6.1712237210304339</v>
      </c>
      <c r="T9" s="1">
        <f t="shared" si="7"/>
        <v>-1.0224776710687378</v>
      </c>
      <c r="U9" s="1">
        <f t="shared" si="8"/>
        <v>5.1487460499616962</v>
      </c>
    </row>
    <row r="10" spans="1:21" x14ac:dyDescent="0.25">
      <c r="A10" s="1" t="s">
        <v>20</v>
      </c>
      <c r="B10" s="1">
        <v>637.529874793256</v>
      </c>
      <c r="C10" s="1">
        <v>726.08161091228999</v>
      </c>
      <c r="D10" s="1">
        <v>909.65994982793904</v>
      </c>
      <c r="E10" s="1">
        <v>58.567761959726703</v>
      </c>
      <c r="F10" s="1">
        <v>28.8052668282631</v>
      </c>
      <c r="G10" s="1">
        <v>22.6319946427869</v>
      </c>
      <c r="H10" s="1">
        <v>425.94965702138001</v>
      </c>
      <c r="I10" s="1">
        <v>460.71424792032298</v>
      </c>
      <c r="J10" s="1">
        <v>528.61586772044495</v>
      </c>
      <c r="K10" s="1" t="s">
        <v>11</v>
      </c>
      <c r="L10" s="3" t="s">
        <v>175</v>
      </c>
      <c r="M10" s="1">
        <f t="shared" si="0"/>
        <v>757.75714517782819</v>
      </c>
      <c r="N10" s="1">
        <f t="shared" si="1"/>
        <v>36.668341143592237</v>
      </c>
      <c r="O10" s="1">
        <f t="shared" si="2"/>
        <v>471.75992422071596</v>
      </c>
      <c r="P10" s="1">
        <f t="shared" si="3"/>
        <v>4.8390624063316512E-2</v>
      </c>
      <c r="Q10" s="1">
        <f t="shared" si="4"/>
        <v>0.62257403605215067</v>
      </c>
      <c r="R10" s="1">
        <f t="shared" si="5"/>
        <v>12.865592211366115</v>
      </c>
      <c r="S10" s="1">
        <f t="shared" si="6"/>
        <v>-4.3691286449132596</v>
      </c>
      <c r="T10" s="1">
        <f t="shared" si="7"/>
        <v>-0.68368268325834936</v>
      </c>
      <c r="U10" s="1">
        <f t="shared" si="8"/>
        <v>3.68544596165491</v>
      </c>
    </row>
    <row r="11" spans="1:21" x14ac:dyDescent="0.25">
      <c r="A11" s="1" t="s">
        <v>21</v>
      </c>
      <c r="B11" s="1">
        <v>395.95148186001097</v>
      </c>
      <c r="C11" s="1">
        <v>533.04290768803196</v>
      </c>
      <c r="D11" s="1">
        <v>713.29273263395703</v>
      </c>
      <c r="E11" s="1">
        <v>38.111278666590003</v>
      </c>
      <c r="F11" s="1">
        <v>57.029884106087998</v>
      </c>
      <c r="G11" s="1">
        <v>37.618392932636901</v>
      </c>
      <c r="H11" s="1">
        <v>208.666196127391</v>
      </c>
      <c r="I11" s="1">
        <v>217.24738758353001</v>
      </c>
      <c r="J11" s="1">
        <v>332.25702950682501</v>
      </c>
      <c r="K11" s="1" t="s">
        <v>11</v>
      </c>
      <c r="L11" s="3" t="s">
        <v>11</v>
      </c>
      <c r="M11" s="1">
        <f t="shared" si="0"/>
        <v>547.42904072733336</v>
      </c>
      <c r="N11" s="1">
        <f t="shared" si="1"/>
        <v>44.253185235104972</v>
      </c>
      <c r="O11" s="1">
        <f t="shared" si="2"/>
        <v>252.72353773924866</v>
      </c>
      <c r="P11" s="1">
        <f t="shared" si="3"/>
        <v>8.0838212704807622E-2</v>
      </c>
      <c r="Q11" s="1">
        <f t="shared" si="4"/>
        <v>0.46165533601116837</v>
      </c>
      <c r="R11" s="1">
        <f t="shared" si="5"/>
        <v>5.7108553067219496</v>
      </c>
      <c r="S11" s="1">
        <f t="shared" si="6"/>
        <v>-3.628818765019167</v>
      </c>
      <c r="T11" s="1">
        <f t="shared" si="7"/>
        <v>-1.115111932853404</v>
      </c>
      <c r="U11" s="1">
        <f t="shared" si="8"/>
        <v>2.513706832165763</v>
      </c>
    </row>
    <row r="12" spans="1:21" x14ac:dyDescent="0.25">
      <c r="A12" s="1" t="s">
        <v>22</v>
      </c>
      <c r="B12" s="1">
        <v>8.0650922082981804</v>
      </c>
      <c r="C12" s="1">
        <v>5.4316407549004202</v>
      </c>
      <c r="D12" s="1">
        <v>5.3897325251474504</v>
      </c>
      <c r="E12" s="1">
        <v>61.273794766249502</v>
      </c>
      <c r="F12" s="1">
        <v>49.285085029952597</v>
      </c>
      <c r="G12" s="1">
        <v>54.723693935836899</v>
      </c>
      <c r="H12" s="1">
        <v>13.472980752982</v>
      </c>
      <c r="I12" s="1">
        <v>11.236902333014701</v>
      </c>
      <c r="J12" s="1">
        <v>11.081677152447901</v>
      </c>
      <c r="K12" s="1" t="s">
        <v>11</v>
      </c>
      <c r="L12" s="3" t="s">
        <v>11</v>
      </c>
      <c r="M12" s="1">
        <f t="shared" si="0"/>
        <v>6.2954884961153503</v>
      </c>
      <c r="N12" s="1">
        <f t="shared" si="1"/>
        <v>55.094191244012997</v>
      </c>
      <c r="O12" s="1">
        <f t="shared" si="2"/>
        <v>11.930520079481534</v>
      </c>
      <c r="P12" s="1">
        <f t="shared" si="3"/>
        <v>8.7513766847495678</v>
      </c>
      <c r="Q12" s="1">
        <f t="shared" si="4"/>
        <v>1.8950904424403756</v>
      </c>
      <c r="R12" s="1">
        <f t="shared" si="5"/>
        <v>0.21654769423224823</v>
      </c>
      <c r="S12" s="1">
        <f t="shared" si="6"/>
        <v>3.1295099860915587</v>
      </c>
      <c r="T12" s="1">
        <f t="shared" si="7"/>
        <v>0.92226670208850037</v>
      </c>
      <c r="U12" s="1">
        <f t="shared" si="8"/>
        <v>-2.2072432840030585</v>
      </c>
    </row>
    <row r="13" spans="1:21" x14ac:dyDescent="0.25">
      <c r="A13" s="1" t="s">
        <v>23</v>
      </c>
      <c r="B13" s="1">
        <v>45.3704560427487</v>
      </c>
      <c r="C13" s="1">
        <v>42.367572361714899</v>
      </c>
      <c r="D13" s="1">
        <v>44.057989401145903</v>
      </c>
      <c r="E13" s="1">
        <v>7.6331239686791896</v>
      </c>
      <c r="F13" s="1">
        <v>6.45109905762782</v>
      </c>
      <c r="G13" s="1">
        <v>5.3273579652366001</v>
      </c>
      <c r="H13" s="1">
        <v>19.249626965540301</v>
      </c>
      <c r="I13" s="1">
        <v>25.496136702233802</v>
      </c>
      <c r="J13" s="1">
        <v>25.185007433393601</v>
      </c>
      <c r="K13" s="1" t="s">
        <v>11</v>
      </c>
      <c r="L13" s="3" t="s">
        <v>11</v>
      </c>
      <c r="M13" s="1">
        <f t="shared" si="0"/>
        <v>43.932005935203165</v>
      </c>
      <c r="N13" s="1">
        <f t="shared" si="1"/>
        <v>6.4705269971812029</v>
      </c>
      <c r="O13" s="1">
        <f t="shared" si="2"/>
        <v>23.310257033722564</v>
      </c>
      <c r="P13" s="1">
        <f t="shared" si="3"/>
        <v>0.14728503421229633</v>
      </c>
      <c r="Q13" s="1">
        <f t="shared" si="4"/>
        <v>0.53059851325941432</v>
      </c>
      <c r="R13" s="1">
        <f t="shared" si="5"/>
        <v>3.6025283634358316</v>
      </c>
      <c r="S13" s="1">
        <f t="shared" si="6"/>
        <v>-2.7633172508313972</v>
      </c>
      <c r="T13" s="1">
        <f t="shared" si="7"/>
        <v>-0.91430746175625133</v>
      </c>
      <c r="U13" s="1">
        <f t="shared" si="8"/>
        <v>1.8490097890751462</v>
      </c>
    </row>
    <row r="14" spans="1:21" x14ac:dyDescent="0.25">
      <c r="A14" s="1" t="s">
        <v>24</v>
      </c>
      <c r="B14" s="1">
        <v>42.8070278748134</v>
      </c>
      <c r="C14" s="1">
        <v>45.43776400734</v>
      </c>
      <c r="D14" s="1">
        <v>37.161851838493199</v>
      </c>
      <c r="E14" s="1">
        <v>3.11260205634068</v>
      </c>
      <c r="F14" s="1">
        <v>2.7621311390412999</v>
      </c>
      <c r="G14" s="1">
        <v>5.1671296862492699</v>
      </c>
      <c r="H14" s="1">
        <v>15.453760353898399</v>
      </c>
      <c r="I14" s="1">
        <v>21.8330775830281</v>
      </c>
      <c r="J14" s="1">
        <v>31.710645390081702</v>
      </c>
      <c r="K14" s="1" t="s">
        <v>11</v>
      </c>
      <c r="L14" s="3" t="s">
        <v>11</v>
      </c>
      <c r="M14" s="1">
        <f t="shared" si="0"/>
        <v>41.802214573548866</v>
      </c>
      <c r="N14" s="1">
        <f t="shared" si="1"/>
        <v>3.6806209605437501</v>
      </c>
      <c r="O14" s="1">
        <f t="shared" si="2"/>
        <v>22.999161109002738</v>
      </c>
      <c r="P14" s="1">
        <f t="shared" si="3"/>
        <v>8.804846819940329E-2</v>
      </c>
      <c r="Q14" s="1">
        <f t="shared" si="4"/>
        <v>0.55019001609440776</v>
      </c>
      <c r="R14" s="1">
        <f t="shared" si="5"/>
        <v>6.2487176363862789</v>
      </c>
      <c r="S14" s="1">
        <f t="shared" si="6"/>
        <v>-3.5055582844161135</v>
      </c>
      <c r="T14" s="1">
        <f t="shared" si="7"/>
        <v>-0.86199813455307339</v>
      </c>
      <c r="U14" s="1">
        <f t="shared" si="8"/>
        <v>2.6435601498630401</v>
      </c>
    </row>
    <row r="15" spans="1:21" x14ac:dyDescent="0.25">
      <c r="A15" s="1" t="s">
        <v>25</v>
      </c>
      <c r="B15" s="1">
        <v>72.378789755913601</v>
      </c>
      <c r="C15" s="1">
        <v>76.017452793247202</v>
      </c>
      <c r="D15" s="1">
        <v>69.333540377761196</v>
      </c>
      <c r="E15" s="1">
        <v>7.3568125247080403</v>
      </c>
      <c r="F15" s="1">
        <v>12.145961894629901</v>
      </c>
      <c r="G15" s="1">
        <v>6.1409457109205903</v>
      </c>
      <c r="H15" s="1">
        <v>37.941574581631599</v>
      </c>
      <c r="I15" s="1">
        <v>46.189380122565197</v>
      </c>
      <c r="J15" s="1">
        <v>51.166111502000398</v>
      </c>
      <c r="K15" s="1" t="s">
        <v>11</v>
      </c>
      <c r="L15" s="3" t="s">
        <v>11</v>
      </c>
      <c r="M15" s="1">
        <f t="shared" si="0"/>
        <v>72.576594308973995</v>
      </c>
      <c r="N15" s="1">
        <f t="shared" si="1"/>
        <v>8.5479067100861759</v>
      </c>
      <c r="O15" s="1">
        <f t="shared" si="2"/>
        <v>45.099022068732403</v>
      </c>
      <c r="P15" s="1">
        <f t="shared" si="3"/>
        <v>0.11777773249728307</v>
      </c>
      <c r="Q15" s="1">
        <f t="shared" si="4"/>
        <v>0.62139898541858107</v>
      </c>
      <c r="R15" s="1">
        <f t="shared" si="5"/>
        <v>5.276031149885787</v>
      </c>
      <c r="S15" s="1">
        <f t="shared" si="6"/>
        <v>-3.0858612913081958</v>
      </c>
      <c r="T15" s="1">
        <f t="shared" si="7"/>
        <v>-0.68640820896796373</v>
      </c>
      <c r="U15" s="1">
        <f t="shared" si="8"/>
        <v>2.3994530823402322</v>
      </c>
    </row>
    <row r="16" spans="1:21" x14ac:dyDescent="0.25">
      <c r="A16" s="1" t="s">
        <v>26</v>
      </c>
      <c r="B16" s="1">
        <v>16.917669751761601</v>
      </c>
      <c r="C16" s="1">
        <v>14.5692084176693</v>
      </c>
      <c r="D16" s="1">
        <v>17.972215740223302</v>
      </c>
      <c r="E16" s="1">
        <v>0.109080919304365</v>
      </c>
      <c r="F16" s="1">
        <v>0.113880812649441</v>
      </c>
      <c r="G16" s="1">
        <v>0.14682299597675999</v>
      </c>
      <c r="H16" s="1">
        <v>7.0856185550752997</v>
      </c>
      <c r="I16" s="1">
        <v>6.7616905050104004</v>
      </c>
      <c r="J16" s="1">
        <v>9.5894204986715401</v>
      </c>
      <c r="K16" s="1" t="s">
        <v>11</v>
      </c>
      <c r="L16" s="3" t="s">
        <v>176</v>
      </c>
      <c r="M16" s="1">
        <f t="shared" si="0"/>
        <v>16.4863646365514</v>
      </c>
      <c r="N16" s="1">
        <f t="shared" si="1"/>
        <v>0.12326157597685533</v>
      </c>
      <c r="O16" s="1">
        <f t="shared" si="2"/>
        <v>7.8122431862524131</v>
      </c>
      <c r="P16" s="1">
        <f t="shared" si="3"/>
        <v>7.4765770801633229E-3</v>
      </c>
      <c r="Q16" s="1">
        <f t="shared" si="4"/>
        <v>0.47386087584961784</v>
      </c>
      <c r="R16" s="1">
        <f t="shared" si="5"/>
        <v>63.379387488273785</v>
      </c>
      <c r="S16" s="1">
        <f t="shared" si="6"/>
        <v>-7.0634063567562828</v>
      </c>
      <c r="T16" s="1">
        <f t="shared" si="7"/>
        <v>-1.0774645445896052</v>
      </c>
      <c r="U16" s="1">
        <f t="shared" si="8"/>
        <v>5.9859418121666783</v>
      </c>
    </row>
    <row r="17" spans="1:21" x14ac:dyDescent="0.25">
      <c r="A17" s="1" t="s">
        <v>27</v>
      </c>
      <c r="B17" s="1">
        <v>101.73777775259499</v>
      </c>
      <c r="C17" s="1">
        <v>83.436037151664706</v>
      </c>
      <c r="D17" s="1">
        <v>129.00668047488799</v>
      </c>
      <c r="E17" s="1">
        <v>7.6057007654472804</v>
      </c>
      <c r="F17" s="1">
        <v>14.2379134530974</v>
      </c>
      <c r="G17" s="1">
        <v>10.3549485804515</v>
      </c>
      <c r="H17" s="1">
        <v>34.940284405087198</v>
      </c>
      <c r="I17" s="1">
        <v>55.189168334876598</v>
      </c>
      <c r="J17" s="1">
        <v>64.643116722612803</v>
      </c>
      <c r="K17" s="1" t="s">
        <v>11</v>
      </c>
      <c r="L17" s="3" t="s">
        <v>11</v>
      </c>
      <c r="M17" s="1">
        <f t="shared" si="0"/>
        <v>104.72683179304924</v>
      </c>
      <c r="N17" s="1">
        <f t="shared" si="1"/>
        <v>10.73285426633206</v>
      </c>
      <c r="O17" s="1">
        <f t="shared" si="2"/>
        <v>51.590856487525535</v>
      </c>
      <c r="P17" s="1">
        <f t="shared" si="3"/>
        <v>0.10248428299197726</v>
      </c>
      <c r="Q17" s="1">
        <f t="shared" si="4"/>
        <v>0.49262309958420453</v>
      </c>
      <c r="R17" s="1">
        <f t="shared" si="5"/>
        <v>4.8068160814743504</v>
      </c>
      <c r="S17" s="1">
        <f t="shared" si="6"/>
        <v>-3.2865254201630085</v>
      </c>
      <c r="T17" s="1">
        <f t="shared" si="7"/>
        <v>-1.0214438160674804</v>
      </c>
      <c r="U17" s="1">
        <f t="shared" si="8"/>
        <v>2.2650816040955277</v>
      </c>
    </row>
    <row r="18" spans="1:21" x14ac:dyDescent="0.25">
      <c r="A18" s="1" t="s">
        <v>28</v>
      </c>
      <c r="B18" s="1">
        <v>105.29335603797399</v>
      </c>
      <c r="C18" s="1">
        <v>134.56451934720999</v>
      </c>
      <c r="D18" s="1">
        <v>124.226761860106</v>
      </c>
      <c r="E18" s="1">
        <v>9.59384278978556</v>
      </c>
      <c r="F18" s="1">
        <v>19.827594115736701</v>
      </c>
      <c r="G18" s="1">
        <v>17.4812962053098</v>
      </c>
      <c r="H18" s="1">
        <v>25.7604214931516</v>
      </c>
      <c r="I18" s="1">
        <v>44.874099255889902</v>
      </c>
      <c r="J18" s="1">
        <v>63.4604753705908</v>
      </c>
      <c r="K18" s="1" t="s">
        <v>11</v>
      </c>
      <c r="L18" s="3" t="s">
        <v>177</v>
      </c>
      <c r="M18" s="1">
        <f t="shared" si="0"/>
        <v>121.36154574842999</v>
      </c>
      <c r="N18" s="1">
        <f t="shared" si="1"/>
        <v>15.634244370277353</v>
      </c>
      <c r="O18" s="1">
        <f t="shared" si="2"/>
        <v>44.698332039877435</v>
      </c>
      <c r="P18" s="1">
        <f t="shared" si="3"/>
        <v>0.12882370831602238</v>
      </c>
      <c r="Q18" s="1">
        <f t="shared" si="4"/>
        <v>0.3683072077256867</v>
      </c>
      <c r="R18" s="1">
        <f t="shared" si="5"/>
        <v>2.8590017516199593</v>
      </c>
      <c r="S18" s="1">
        <f t="shared" si="6"/>
        <v>-2.9565299678760351</v>
      </c>
      <c r="T18" s="1">
        <f t="shared" si="7"/>
        <v>-1.4410184640131258</v>
      </c>
      <c r="U18" s="1">
        <f t="shared" si="8"/>
        <v>1.5155115038629092</v>
      </c>
    </row>
    <row r="19" spans="1:21" x14ac:dyDescent="0.25">
      <c r="A19" s="1" t="s">
        <v>29</v>
      </c>
      <c r="B19" s="1">
        <v>16.398150637150099</v>
      </c>
      <c r="C19" s="1">
        <v>23.455752536394002</v>
      </c>
      <c r="D19" s="1">
        <v>18.676590092296198</v>
      </c>
      <c r="E19" s="1">
        <v>1.94152405494518</v>
      </c>
      <c r="F19" s="1">
        <v>1.62156563084079</v>
      </c>
      <c r="G19" s="1">
        <v>1.6550854253252301</v>
      </c>
      <c r="H19" s="1">
        <v>4.7394081877426002</v>
      </c>
      <c r="I19" s="1">
        <v>6.4134351200893596</v>
      </c>
      <c r="J19" s="1">
        <v>8.5340730028162195</v>
      </c>
      <c r="K19" s="1" t="s">
        <v>11</v>
      </c>
      <c r="L19" s="3" t="s">
        <v>11</v>
      </c>
      <c r="M19" s="1">
        <f t="shared" si="0"/>
        <v>19.510164421946765</v>
      </c>
      <c r="N19" s="1">
        <f t="shared" si="1"/>
        <v>1.7393917037037332</v>
      </c>
      <c r="O19" s="1">
        <f t="shared" si="2"/>
        <v>6.5623054368827267</v>
      </c>
      <c r="P19" s="1">
        <f t="shared" si="3"/>
        <v>8.9153103279186671E-2</v>
      </c>
      <c r="Q19" s="1">
        <f t="shared" si="4"/>
        <v>0.33635315904877067</v>
      </c>
      <c r="R19" s="1">
        <f t="shared" si="5"/>
        <v>3.7727588460433807</v>
      </c>
      <c r="S19" s="1">
        <f t="shared" si="6"/>
        <v>-3.4875711731070451</v>
      </c>
      <c r="T19" s="1">
        <f t="shared" si="7"/>
        <v>-1.5719512867772805</v>
      </c>
      <c r="U19" s="1">
        <f t="shared" si="8"/>
        <v>1.9156198863297647</v>
      </c>
    </row>
    <row r="20" spans="1:21" x14ac:dyDescent="0.25">
      <c r="A20" s="1" t="s">
        <v>30</v>
      </c>
      <c r="B20" s="1">
        <v>55.892547386999901</v>
      </c>
      <c r="C20" s="1">
        <v>55.297033850620799</v>
      </c>
      <c r="D20" s="1">
        <v>67.839792512927005</v>
      </c>
      <c r="E20" s="1">
        <v>12.511963415282899</v>
      </c>
      <c r="F20" s="1">
        <v>13.597251357861801</v>
      </c>
      <c r="G20" s="1">
        <v>9.1263724611708099</v>
      </c>
      <c r="H20" s="1">
        <v>19.374863727275599</v>
      </c>
      <c r="I20" s="1">
        <v>21.842550455981499</v>
      </c>
      <c r="J20" s="1">
        <v>34.9874375262619</v>
      </c>
      <c r="K20" s="1" t="s">
        <v>31</v>
      </c>
      <c r="L20" s="3" t="s">
        <v>178</v>
      </c>
      <c r="M20" s="1">
        <f t="shared" si="0"/>
        <v>59.676457916849238</v>
      </c>
      <c r="N20" s="1">
        <f t="shared" si="1"/>
        <v>11.745195744771836</v>
      </c>
      <c r="O20" s="1">
        <f t="shared" si="2"/>
        <v>25.401617236506336</v>
      </c>
      <c r="P20" s="1">
        <f t="shared" si="3"/>
        <v>0.19681455895283057</v>
      </c>
      <c r="Q20" s="1">
        <f t="shared" si="4"/>
        <v>0.42565557881970678</v>
      </c>
      <c r="R20" s="1">
        <f t="shared" si="5"/>
        <v>2.1627240438128426</v>
      </c>
      <c r="S20" s="1">
        <f t="shared" si="6"/>
        <v>-2.3450911498597962</v>
      </c>
      <c r="T20" s="1">
        <f t="shared" si="7"/>
        <v>-1.232241555767047</v>
      </c>
      <c r="U20" s="1">
        <f t="shared" si="8"/>
        <v>1.1128495940927494</v>
      </c>
    </row>
    <row r="21" spans="1:21" x14ac:dyDescent="0.25">
      <c r="A21" s="1" t="s">
        <v>32</v>
      </c>
      <c r="B21" s="1">
        <v>113.212502439198</v>
      </c>
      <c r="C21" s="1">
        <v>129.59762362149601</v>
      </c>
      <c r="D21" s="1">
        <v>149.526602385274</v>
      </c>
      <c r="E21" s="1">
        <v>13.126070622958601</v>
      </c>
      <c r="F21" s="1">
        <v>20.916109256614</v>
      </c>
      <c r="G21" s="1">
        <v>25.726651628372299</v>
      </c>
      <c r="H21" s="1">
        <v>72.172515961727697</v>
      </c>
      <c r="I21" s="1">
        <v>87.197633804196599</v>
      </c>
      <c r="J21" s="1">
        <v>91.099494737379601</v>
      </c>
      <c r="K21" s="1" t="s">
        <v>11</v>
      </c>
      <c r="L21" s="3" t="s">
        <v>11</v>
      </c>
      <c r="M21" s="1">
        <f t="shared" si="0"/>
        <v>130.77890948198933</v>
      </c>
      <c r="N21" s="1">
        <f t="shared" si="1"/>
        <v>19.922943835981631</v>
      </c>
      <c r="O21" s="1">
        <f t="shared" si="2"/>
        <v>83.489881501101294</v>
      </c>
      <c r="P21" s="1">
        <f t="shared" si="3"/>
        <v>0.15234064815875673</v>
      </c>
      <c r="Q21" s="1">
        <f t="shared" si="4"/>
        <v>0.63840478431730152</v>
      </c>
      <c r="R21" s="1">
        <f t="shared" si="5"/>
        <v>4.1906398064685222</v>
      </c>
      <c r="S21" s="1">
        <f t="shared" si="6"/>
        <v>-2.7146271558678432</v>
      </c>
      <c r="T21" s="1">
        <f t="shared" si="7"/>
        <v>-0.64745663147719557</v>
      </c>
      <c r="U21" s="1">
        <f t="shared" si="8"/>
        <v>2.0671705243906473</v>
      </c>
    </row>
    <row r="22" spans="1:21" x14ac:dyDescent="0.25">
      <c r="A22" s="1" t="s">
        <v>33</v>
      </c>
      <c r="B22" s="1">
        <v>63.464847304904303</v>
      </c>
      <c r="C22" s="1">
        <v>47.469681439537602</v>
      </c>
      <c r="D22" s="1">
        <v>28.637537734066498</v>
      </c>
      <c r="E22" s="1">
        <v>3.6417444059186002</v>
      </c>
      <c r="F22" s="1">
        <v>2.2011534216384798</v>
      </c>
      <c r="G22" s="1">
        <v>2.0639118291590299</v>
      </c>
      <c r="H22" s="1">
        <v>8.2474278941331391</v>
      </c>
      <c r="I22" s="1">
        <v>17.978216577701499</v>
      </c>
      <c r="J22" s="1">
        <v>21.101846282924502</v>
      </c>
      <c r="K22" s="1" t="s">
        <v>11</v>
      </c>
      <c r="M22" s="1">
        <f t="shared" si="0"/>
        <v>46.524022159502806</v>
      </c>
      <c r="N22" s="1">
        <f t="shared" si="1"/>
        <v>2.63560321890537</v>
      </c>
      <c r="O22" s="1">
        <f t="shared" si="2"/>
        <v>15.775830251586379</v>
      </c>
      <c r="P22" s="1">
        <f t="shared" si="3"/>
        <v>5.6650373217291411E-2</v>
      </c>
      <c r="Q22" s="1">
        <f t="shared" si="4"/>
        <v>0.33908999091911218</v>
      </c>
      <c r="R22" s="1">
        <f t="shared" si="5"/>
        <v>5.985662082374624</v>
      </c>
      <c r="S22" s="1">
        <f t="shared" si="6"/>
        <v>-4.1417707291047181</v>
      </c>
      <c r="T22" s="1">
        <f t="shared" si="7"/>
        <v>-1.5602598946127109</v>
      </c>
      <c r="U22" s="1">
        <f t="shared" si="8"/>
        <v>2.5815108344920064</v>
      </c>
    </row>
    <row r="23" spans="1:21" x14ac:dyDescent="0.25">
      <c r="A23" s="1" t="s">
        <v>34</v>
      </c>
      <c r="B23" s="1">
        <v>27.8114185117674</v>
      </c>
      <c r="C23" s="1">
        <v>45.802901061432003</v>
      </c>
      <c r="D23" s="1">
        <v>34.567446778464301</v>
      </c>
      <c r="E23" s="1">
        <v>2.0583772729105099</v>
      </c>
      <c r="F23" s="1">
        <v>2.6448641904272701</v>
      </c>
      <c r="G23" s="1">
        <v>0.28416177357986599</v>
      </c>
      <c r="H23" s="1">
        <v>11.922912064344599</v>
      </c>
      <c r="I23" s="1">
        <v>9.4275184851689993</v>
      </c>
      <c r="J23" s="1">
        <v>16.521335198149501</v>
      </c>
      <c r="K23" s="1" t="s">
        <v>11</v>
      </c>
      <c r="M23" s="1">
        <f t="shared" si="0"/>
        <v>36.060588783887901</v>
      </c>
      <c r="N23" s="1">
        <f t="shared" si="1"/>
        <v>1.6624677456392154</v>
      </c>
      <c r="O23" s="1">
        <f t="shared" si="2"/>
        <v>12.623921915887699</v>
      </c>
      <c r="P23" s="1">
        <f t="shared" si="3"/>
        <v>4.6102068815415918E-2</v>
      </c>
      <c r="Q23" s="1">
        <f t="shared" si="4"/>
        <v>0.35007531328851033</v>
      </c>
      <c r="R23" s="1">
        <f t="shared" si="5"/>
        <v>7.5934838128446378</v>
      </c>
      <c r="S23" s="1">
        <f t="shared" si="6"/>
        <v>-4.4390246971944718</v>
      </c>
      <c r="T23" s="1">
        <f t="shared" si="7"/>
        <v>-1.5142627659172345</v>
      </c>
      <c r="U23" s="1">
        <f t="shared" si="8"/>
        <v>2.9247619312772373</v>
      </c>
    </row>
    <row r="24" spans="1:21" x14ac:dyDescent="0.25">
      <c r="A24" s="1" t="s">
        <v>35</v>
      </c>
      <c r="B24" s="1">
        <v>23.1094571530016</v>
      </c>
      <c r="C24" s="1">
        <v>31.393344535881798</v>
      </c>
      <c r="D24" s="1">
        <v>14.2427227315768</v>
      </c>
      <c r="E24" s="1">
        <v>8.8086423087181107E-2</v>
      </c>
      <c r="F24" s="1">
        <v>0.45981247263604702</v>
      </c>
      <c r="G24" s="1">
        <v>0</v>
      </c>
      <c r="H24" s="1">
        <v>2.9156023335274801</v>
      </c>
      <c r="I24" s="1">
        <v>8.6933517437862697</v>
      </c>
      <c r="J24" s="1">
        <v>7.4542850423878102</v>
      </c>
      <c r="K24" s="1" t="s">
        <v>11</v>
      </c>
      <c r="L24" s="3" t="s">
        <v>177</v>
      </c>
      <c r="M24" s="1">
        <f t="shared" si="0"/>
        <v>22.915174806820065</v>
      </c>
      <c r="N24" s="1">
        <f t="shared" si="1"/>
        <v>0.18263296524107606</v>
      </c>
      <c r="O24" s="1">
        <f t="shared" si="2"/>
        <v>6.3544130399005203</v>
      </c>
      <c r="P24" s="1">
        <f t="shared" si="3"/>
        <v>7.9699573221985818E-3</v>
      </c>
      <c r="Q24" s="1">
        <f t="shared" si="4"/>
        <v>0.27730153025100668</v>
      </c>
      <c r="R24" s="1">
        <f t="shared" si="5"/>
        <v>34.793351964212356</v>
      </c>
      <c r="S24" s="1">
        <f t="shared" si="6"/>
        <v>-6.97121228581865</v>
      </c>
      <c r="T24" s="1">
        <f t="shared" si="7"/>
        <v>-1.8504725171704566</v>
      </c>
      <c r="U24" s="1">
        <f t="shared" si="8"/>
        <v>5.1207397686481935</v>
      </c>
    </row>
    <row r="25" spans="1:21" x14ac:dyDescent="0.25">
      <c r="A25" s="1" t="s">
        <v>36</v>
      </c>
      <c r="B25" s="1">
        <v>339.222431218834</v>
      </c>
      <c r="C25" s="1">
        <v>433.73740520477901</v>
      </c>
      <c r="D25" s="1">
        <v>539.14414647286003</v>
      </c>
      <c r="E25" s="1">
        <v>71.465343213582102</v>
      </c>
      <c r="F25" s="1">
        <v>26.159006669744102</v>
      </c>
      <c r="G25" s="1">
        <v>39.6891420765417</v>
      </c>
      <c r="H25" s="1">
        <v>237.44702783764899</v>
      </c>
      <c r="I25" s="1">
        <v>290.02450966106198</v>
      </c>
      <c r="J25" s="1">
        <v>287.85082621835397</v>
      </c>
      <c r="K25" s="1" t="s">
        <v>11</v>
      </c>
      <c r="M25" s="1">
        <f t="shared" si="0"/>
        <v>437.36799429882439</v>
      </c>
      <c r="N25" s="1">
        <f t="shared" si="1"/>
        <v>45.771163986622639</v>
      </c>
      <c r="O25" s="1">
        <f t="shared" si="2"/>
        <v>271.77412123902167</v>
      </c>
      <c r="P25" s="1">
        <f t="shared" si="3"/>
        <v>0.10465137957797217</v>
      </c>
      <c r="Q25" s="1">
        <f t="shared" si="4"/>
        <v>0.62138548037727825</v>
      </c>
      <c r="R25" s="1">
        <f t="shared" si="5"/>
        <v>5.9376711791391639</v>
      </c>
      <c r="S25" s="1">
        <f t="shared" si="6"/>
        <v>-3.2563367646871453</v>
      </c>
      <c r="T25" s="1">
        <f t="shared" si="7"/>
        <v>-0.68643956381130389</v>
      </c>
      <c r="U25" s="1">
        <f t="shared" si="8"/>
        <v>2.5698972008758414</v>
      </c>
    </row>
    <row r="26" spans="1:21" x14ac:dyDescent="0.25">
      <c r="A26" s="1" t="s">
        <v>37</v>
      </c>
      <c r="B26" s="1">
        <v>31.316351821720801</v>
      </c>
      <c r="C26" s="1">
        <v>30.491411529949499</v>
      </c>
      <c r="D26" s="1">
        <v>21.6849234178976</v>
      </c>
      <c r="E26" s="1">
        <v>1.9263635396546701</v>
      </c>
      <c r="F26" s="1">
        <v>1.50834706074036</v>
      </c>
      <c r="G26" s="1">
        <v>3.45718228310013</v>
      </c>
      <c r="H26" s="1">
        <v>5.4462827342942299</v>
      </c>
      <c r="I26" s="1">
        <v>7.7250610823143102</v>
      </c>
      <c r="J26" s="1">
        <v>20.575073624859801</v>
      </c>
      <c r="K26" s="1" t="s">
        <v>38</v>
      </c>
      <c r="L26" s="3" t="s">
        <v>179</v>
      </c>
      <c r="M26" s="1">
        <f t="shared" si="0"/>
        <v>27.83089558985597</v>
      </c>
      <c r="N26" s="1">
        <f t="shared" si="1"/>
        <v>2.2972976278317199</v>
      </c>
      <c r="O26" s="1">
        <f t="shared" si="2"/>
        <v>11.248805813822779</v>
      </c>
      <c r="P26" s="1">
        <f t="shared" si="3"/>
        <v>8.2544868899909113E-2</v>
      </c>
      <c r="Q26" s="1">
        <f t="shared" si="4"/>
        <v>0.40418411177263136</v>
      </c>
      <c r="R26" s="1">
        <f t="shared" si="5"/>
        <v>4.8965382967986804</v>
      </c>
      <c r="S26" s="1">
        <f t="shared" si="6"/>
        <v>-3.598677651713464</v>
      </c>
      <c r="T26" s="1">
        <f t="shared" si="7"/>
        <v>-1.306915483504572</v>
      </c>
      <c r="U26" s="1">
        <f t="shared" si="8"/>
        <v>2.291762168208892</v>
      </c>
    </row>
    <row r="27" spans="1:21" x14ac:dyDescent="0.25">
      <c r="A27" s="1" t="s">
        <v>39</v>
      </c>
      <c r="B27" s="1">
        <v>29.2250012493631</v>
      </c>
      <c r="C27" s="1">
        <v>24.865500339915499</v>
      </c>
      <c r="D27" s="1">
        <v>25.975595857543901</v>
      </c>
      <c r="E27" s="1">
        <v>98.212744666862704</v>
      </c>
      <c r="F27" s="1">
        <v>79.498984983097401</v>
      </c>
      <c r="G27" s="1">
        <v>85.551111740271693</v>
      </c>
      <c r="H27" s="1">
        <v>46.366880250229201</v>
      </c>
      <c r="I27" s="1">
        <v>49.301951692480699</v>
      </c>
      <c r="J27" s="1">
        <v>46.037141387669401</v>
      </c>
      <c r="K27" s="1" t="s">
        <v>11</v>
      </c>
      <c r="M27" s="1">
        <f t="shared" si="0"/>
        <v>26.688699148940838</v>
      </c>
      <c r="N27" s="1">
        <f t="shared" si="1"/>
        <v>87.754280463410581</v>
      </c>
      <c r="O27" s="1">
        <f t="shared" si="2"/>
        <v>47.235324443459767</v>
      </c>
      <c r="P27" s="1">
        <f t="shared" si="3"/>
        <v>3.2880688554238948</v>
      </c>
      <c r="Q27" s="1">
        <f t="shared" si="4"/>
        <v>1.7698623743276127</v>
      </c>
      <c r="R27" s="1">
        <f t="shared" si="5"/>
        <v>0.5382680388240968</v>
      </c>
      <c r="S27" s="1">
        <f t="shared" si="6"/>
        <v>1.7172405108013697</v>
      </c>
      <c r="T27" s="1">
        <f t="shared" si="7"/>
        <v>0.82363717974634354</v>
      </c>
      <c r="U27" s="1">
        <f t="shared" si="8"/>
        <v>-0.89360333105502643</v>
      </c>
    </row>
    <row r="28" spans="1:21" x14ac:dyDescent="0.25">
      <c r="A28" s="1" t="s">
        <v>40</v>
      </c>
      <c r="B28" s="1">
        <v>11.117662024567499</v>
      </c>
      <c r="C28" s="1">
        <v>18.957640009072801</v>
      </c>
      <c r="D28" s="1">
        <v>18.514491323781201</v>
      </c>
      <c r="E28" s="1">
        <v>0.55383449996899903</v>
      </c>
      <c r="F28" s="1">
        <v>0.24780210350255499</v>
      </c>
      <c r="G28" s="1">
        <v>1.5619196182803901</v>
      </c>
      <c r="H28" s="1">
        <v>4.9757079426238899</v>
      </c>
      <c r="I28" s="1">
        <v>5.8724085833784496</v>
      </c>
      <c r="J28" s="1">
        <v>11.570756758617399</v>
      </c>
      <c r="K28" s="1" t="s">
        <v>11</v>
      </c>
      <c r="M28" s="1">
        <f t="shared" si="0"/>
        <v>16.196597785807167</v>
      </c>
      <c r="N28" s="1">
        <f t="shared" si="1"/>
        <v>0.7878520739173146</v>
      </c>
      <c r="O28" s="1">
        <f t="shared" si="2"/>
        <v>7.472957761539913</v>
      </c>
      <c r="P28" s="1">
        <f t="shared" si="3"/>
        <v>4.8643059754666339E-2</v>
      </c>
      <c r="Q28" s="1">
        <f t="shared" si="4"/>
        <v>0.46139058710764258</v>
      </c>
      <c r="R28" s="1">
        <f t="shared" si="5"/>
        <v>9.4852295360260772</v>
      </c>
      <c r="S28" s="1">
        <f t="shared" si="6"/>
        <v>-4.3616222094708945</v>
      </c>
      <c r="T28" s="1">
        <f t="shared" si="7"/>
        <v>-1.1159395231847298</v>
      </c>
      <c r="U28" s="1">
        <f t="shared" si="8"/>
        <v>3.2456826862861643</v>
      </c>
    </row>
    <row r="29" spans="1:21" x14ac:dyDescent="0.25">
      <c r="A29" s="1" t="s">
        <v>41</v>
      </c>
      <c r="B29" s="1">
        <v>9.8535570065970202</v>
      </c>
      <c r="C29" s="1">
        <v>13.2241675208895</v>
      </c>
      <c r="D29" s="1">
        <v>10.4604659508959</v>
      </c>
      <c r="E29" s="1">
        <v>0.214942755829934</v>
      </c>
      <c r="F29" s="1">
        <v>0</v>
      </c>
      <c r="G29" s="1">
        <v>0.12858360187284501</v>
      </c>
      <c r="H29" s="1">
        <v>3.6165187067660201</v>
      </c>
      <c r="I29" s="1">
        <v>3.62314866436266</v>
      </c>
      <c r="J29" s="1">
        <v>6.3574815636809001</v>
      </c>
      <c r="K29" s="1" t="s">
        <v>42</v>
      </c>
      <c r="L29" s="3" t="s">
        <v>181</v>
      </c>
      <c r="M29" s="1">
        <f t="shared" si="0"/>
        <v>11.179396826127473</v>
      </c>
      <c r="N29" s="1">
        <f t="shared" si="1"/>
        <v>0.11450878590092634</v>
      </c>
      <c r="O29" s="1">
        <f t="shared" si="2"/>
        <v>4.5323829782698608</v>
      </c>
      <c r="P29" s="1">
        <f t="shared" si="3"/>
        <v>1.0242841155196029E-2</v>
      </c>
      <c r="Q29" s="1">
        <f t="shared" si="4"/>
        <v>0.40542285498598513</v>
      </c>
      <c r="R29" s="1">
        <f t="shared" si="5"/>
        <v>39.581093648056878</v>
      </c>
      <c r="S29" s="1">
        <f t="shared" si="6"/>
        <v>-6.6092402447512004</v>
      </c>
      <c r="T29" s="1">
        <f t="shared" si="7"/>
        <v>-1.3025006744458156</v>
      </c>
      <c r="U29" s="1">
        <f t="shared" si="8"/>
        <v>5.3067395703053837</v>
      </c>
    </row>
    <row r="30" spans="1:21" x14ac:dyDescent="0.25">
      <c r="A30" s="1" t="s">
        <v>43</v>
      </c>
      <c r="B30" s="1">
        <v>33.148357581469398</v>
      </c>
      <c r="C30" s="1">
        <v>27.422345208473299</v>
      </c>
      <c r="D30" s="1">
        <v>35.9747088455156</v>
      </c>
      <c r="E30" s="1">
        <v>1.5714376546087101</v>
      </c>
      <c r="F30" s="1">
        <v>0.91143650397857501</v>
      </c>
      <c r="G30" s="1">
        <v>4.5436689070013498</v>
      </c>
      <c r="H30" s="1">
        <v>15.7485461250327</v>
      </c>
      <c r="I30" s="1">
        <v>19.225662814331798</v>
      </c>
      <c r="J30" s="1">
        <v>20.227096879149599</v>
      </c>
      <c r="K30" s="1" t="s">
        <v>11</v>
      </c>
      <c r="M30" s="1">
        <f t="shared" si="0"/>
        <v>32.1818038784861</v>
      </c>
      <c r="N30" s="1">
        <f t="shared" si="1"/>
        <v>2.3421810218628782</v>
      </c>
      <c r="O30" s="1">
        <f t="shared" si="2"/>
        <v>18.400435272838035</v>
      </c>
      <c r="P30" s="1">
        <f t="shared" si="3"/>
        <v>7.277966861977718E-2</v>
      </c>
      <c r="Q30" s="1">
        <f t="shared" si="4"/>
        <v>0.57176519197977382</v>
      </c>
      <c r="R30" s="1">
        <f t="shared" si="5"/>
        <v>7.8561115050804462</v>
      </c>
      <c r="S30" s="1">
        <f t="shared" si="6"/>
        <v>-3.780320707455993</v>
      </c>
      <c r="T30" s="1">
        <f t="shared" si="7"/>
        <v>-0.80650530088320438</v>
      </c>
      <c r="U30" s="1">
        <f t="shared" si="8"/>
        <v>2.9738154065727889</v>
      </c>
    </row>
    <row r="31" spans="1:21" x14ac:dyDescent="0.25">
      <c r="A31" s="1" t="s">
        <v>44</v>
      </c>
      <c r="B31" s="1">
        <v>30.093667032468701</v>
      </c>
      <c r="C31" s="1">
        <v>35.433635500554502</v>
      </c>
      <c r="D31" s="1">
        <v>41.784708381334099</v>
      </c>
      <c r="E31" s="1">
        <v>6.5992052498175902</v>
      </c>
      <c r="F31" s="1">
        <v>10.218268938147199</v>
      </c>
      <c r="G31" s="1">
        <v>8.5831237281562505</v>
      </c>
      <c r="H31" s="1">
        <v>9.6943353563853005</v>
      </c>
      <c r="I31" s="1">
        <v>17.961846701464101</v>
      </c>
      <c r="J31" s="1">
        <v>24.794527387950801</v>
      </c>
      <c r="K31" s="1" t="s">
        <v>11</v>
      </c>
      <c r="L31" s="3" t="s">
        <v>180</v>
      </c>
      <c r="M31" s="1">
        <f t="shared" si="0"/>
        <v>35.770670304785767</v>
      </c>
      <c r="N31" s="1">
        <f t="shared" si="1"/>
        <v>8.4668659720403472</v>
      </c>
      <c r="O31" s="1">
        <f t="shared" si="2"/>
        <v>17.483569815266733</v>
      </c>
      <c r="P31" s="1">
        <f t="shared" si="3"/>
        <v>0.23669855498647346</v>
      </c>
      <c r="Q31" s="1">
        <f t="shared" si="4"/>
        <v>0.48876830281057387</v>
      </c>
      <c r="R31" s="1">
        <f t="shared" si="5"/>
        <v>2.0649399521619616</v>
      </c>
      <c r="S31" s="1">
        <f t="shared" si="6"/>
        <v>-2.078877196251304</v>
      </c>
      <c r="T31" s="1">
        <f t="shared" si="7"/>
        <v>-1.0327773671381761</v>
      </c>
      <c r="U31" s="1">
        <f t="shared" si="8"/>
        <v>1.0460998291131276</v>
      </c>
    </row>
    <row r="32" spans="1:21" x14ac:dyDescent="0.25">
      <c r="A32" s="1" t="s">
        <v>45</v>
      </c>
      <c r="B32" s="1">
        <v>7.3368959469016</v>
      </c>
      <c r="C32" s="1">
        <v>7.2844127212079899</v>
      </c>
      <c r="D32" s="1">
        <v>9.0471451677252404</v>
      </c>
      <c r="E32" s="1">
        <v>33.967389336808303</v>
      </c>
      <c r="F32" s="1">
        <v>22.661686002438501</v>
      </c>
      <c r="G32" s="1">
        <v>30.679520516774801</v>
      </c>
      <c r="H32" s="1">
        <v>19.586327611570098</v>
      </c>
      <c r="I32" s="1">
        <v>16.224078013166299</v>
      </c>
      <c r="J32" s="1">
        <v>18.199263515314801</v>
      </c>
      <c r="K32" s="1" t="s">
        <v>46</v>
      </c>
      <c r="L32" s="3" t="s">
        <v>182</v>
      </c>
      <c r="M32" s="1">
        <f t="shared" si="0"/>
        <v>7.889484611944944</v>
      </c>
      <c r="N32" s="1">
        <f t="shared" si="1"/>
        <v>29.102865285340538</v>
      </c>
      <c r="O32" s="1">
        <f t="shared" si="2"/>
        <v>18.003223046683733</v>
      </c>
      <c r="P32" s="1">
        <f t="shared" si="3"/>
        <v>3.6888170415185075</v>
      </c>
      <c r="Q32" s="1">
        <f t="shared" si="4"/>
        <v>2.2819263782359434</v>
      </c>
      <c r="R32" s="1">
        <f t="shared" si="5"/>
        <v>0.61860654853637975</v>
      </c>
      <c r="S32" s="1">
        <f t="shared" si="6"/>
        <v>1.8831582358097372</v>
      </c>
      <c r="T32" s="1">
        <f t="shared" si="7"/>
        <v>1.1902522467241958</v>
      </c>
      <c r="U32" s="1">
        <f t="shared" si="8"/>
        <v>-0.69290598908554146</v>
      </c>
    </row>
    <row r="33" spans="1:21" x14ac:dyDescent="0.25">
      <c r="A33" s="1" t="s">
        <v>47</v>
      </c>
      <c r="B33" s="1">
        <v>460.02970913468499</v>
      </c>
      <c r="C33" s="1">
        <v>472.44071808576598</v>
      </c>
      <c r="D33" s="1">
        <v>877.95711110106595</v>
      </c>
      <c r="E33" s="1">
        <v>127.939033160428</v>
      </c>
      <c r="F33" s="1">
        <v>129.90932350332599</v>
      </c>
      <c r="G33" s="1">
        <v>119.379025097529</v>
      </c>
      <c r="H33" s="1">
        <v>343.31108142198502</v>
      </c>
      <c r="I33" s="1">
        <v>318.51048775265599</v>
      </c>
      <c r="J33" s="1">
        <v>361.42128167404599</v>
      </c>
      <c r="K33" s="1" t="s">
        <v>11</v>
      </c>
      <c r="M33" s="1">
        <f t="shared" si="0"/>
        <v>603.47584610717229</v>
      </c>
      <c r="N33" s="1">
        <f t="shared" si="1"/>
        <v>125.74246058709433</v>
      </c>
      <c r="O33" s="1">
        <f t="shared" si="2"/>
        <v>341.08095028289569</v>
      </c>
      <c r="P33" s="1">
        <f t="shared" si="3"/>
        <v>0.20836370071514596</v>
      </c>
      <c r="Q33" s="1">
        <f t="shared" si="4"/>
        <v>0.56519403797699397</v>
      </c>
      <c r="R33" s="1">
        <f t="shared" si="5"/>
        <v>2.7125359937318008</v>
      </c>
      <c r="S33" s="1">
        <f t="shared" si="6"/>
        <v>-2.2628241289772597</v>
      </c>
      <c r="T33" s="1">
        <f t="shared" si="7"/>
        <v>-0.82318184759199753</v>
      </c>
      <c r="U33" s="1">
        <f t="shared" si="8"/>
        <v>1.4396422813852623</v>
      </c>
    </row>
    <row r="34" spans="1:21" x14ac:dyDescent="0.25">
      <c r="A34" s="1" t="s">
        <v>48</v>
      </c>
      <c r="B34" s="1">
        <v>60.241349893024399</v>
      </c>
      <c r="C34" s="1">
        <v>53.281296929706599</v>
      </c>
      <c r="D34" s="1">
        <v>66.907234577110998</v>
      </c>
      <c r="E34" s="1">
        <v>4.4439670246550298</v>
      </c>
      <c r="F34" s="1">
        <v>12.442336046389</v>
      </c>
      <c r="G34" s="1">
        <v>10.5130849512234</v>
      </c>
      <c r="H34" s="1">
        <v>32.427181294103299</v>
      </c>
      <c r="I34" s="1">
        <v>31.797894393510699</v>
      </c>
      <c r="J34" s="1">
        <v>39.001005604276799</v>
      </c>
      <c r="K34" s="1" t="s">
        <v>11</v>
      </c>
      <c r="M34" s="1">
        <f t="shared" si="0"/>
        <v>60.143293799947322</v>
      </c>
      <c r="N34" s="1">
        <f t="shared" si="1"/>
        <v>9.1331293407558096</v>
      </c>
      <c r="O34" s="1">
        <f t="shared" si="2"/>
        <v>34.408693763963598</v>
      </c>
      <c r="P34" s="1">
        <f t="shared" si="3"/>
        <v>0.15185615492119603</v>
      </c>
      <c r="Q34" s="1">
        <f t="shared" si="4"/>
        <v>0.57211189460983158</v>
      </c>
      <c r="R34" s="1">
        <f t="shared" si="5"/>
        <v>3.7674593756619368</v>
      </c>
      <c r="S34" s="1">
        <f t="shared" si="6"/>
        <v>-2.7192227109501035</v>
      </c>
      <c r="T34" s="1">
        <f t="shared" si="7"/>
        <v>-0.80563075555621377</v>
      </c>
      <c r="U34" s="1">
        <f t="shared" si="8"/>
        <v>1.9135919553938894</v>
      </c>
    </row>
    <row r="35" spans="1:21" x14ac:dyDescent="0.25">
      <c r="A35" s="1" t="s">
        <v>49</v>
      </c>
      <c r="B35" s="1">
        <v>2.29871344609839</v>
      </c>
      <c r="C35" s="1">
        <v>1.9494930457434101</v>
      </c>
      <c r="D35" s="1">
        <v>2.0981999992457601</v>
      </c>
      <c r="E35" s="1">
        <v>9.82441101462625</v>
      </c>
      <c r="F35" s="1">
        <v>14.359401114289801</v>
      </c>
      <c r="G35" s="1">
        <v>18.244823793621499</v>
      </c>
      <c r="H35" s="1">
        <v>6.7157050063397197</v>
      </c>
      <c r="I35" s="1">
        <v>7.2466106685734797</v>
      </c>
      <c r="J35" s="1">
        <v>3.64982315865476</v>
      </c>
      <c r="K35" s="1" t="s">
        <v>11</v>
      </c>
      <c r="M35" s="1">
        <f t="shared" si="0"/>
        <v>2.11546883036252</v>
      </c>
      <c r="N35" s="1">
        <f t="shared" si="1"/>
        <v>14.142878640845851</v>
      </c>
      <c r="O35" s="1">
        <f t="shared" si="2"/>
        <v>5.870712944522654</v>
      </c>
      <c r="P35" s="1">
        <f t="shared" si="3"/>
        <v>6.6854582955127908</v>
      </c>
      <c r="Q35" s="1">
        <f t="shared" si="4"/>
        <v>2.7751356390898048</v>
      </c>
      <c r="R35" s="1">
        <f t="shared" si="5"/>
        <v>0.41510028429202028</v>
      </c>
      <c r="S35" s="1">
        <f t="shared" si="6"/>
        <v>2.7410264620390046</v>
      </c>
      <c r="T35" s="1">
        <f t="shared" si="7"/>
        <v>1.472558287160008</v>
      </c>
      <c r="U35" s="1">
        <f t="shared" si="8"/>
        <v>-1.2684681748789965</v>
      </c>
    </row>
    <row r="36" spans="1:21" x14ac:dyDescent="0.25">
      <c r="A36" s="1" t="s">
        <v>50</v>
      </c>
      <c r="B36" s="1">
        <v>25.916524308062201</v>
      </c>
      <c r="C36" s="1">
        <v>21.3192760701616</v>
      </c>
      <c r="D36" s="1">
        <v>29.9420368947535</v>
      </c>
      <c r="E36" s="1">
        <v>151.14278463371701</v>
      </c>
      <c r="F36" s="1">
        <v>83.537750339291904</v>
      </c>
      <c r="G36" s="1">
        <v>106.614722500233</v>
      </c>
      <c r="H36" s="1">
        <v>43.740413460775599</v>
      </c>
      <c r="I36" s="1">
        <v>44.893744591882196</v>
      </c>
      <c r="J36" s="1">
        <v>42.101237998389998</v>
      </c>
      <c r="K36" s="1" t="s">
        <v>51</v>
      </c>
      <c r="L36" s="3" t="s">
        <v>183</v>
      </c>
      <c r="M36" s="1">
        <f t="shared" si="0"/>
        <v>25.725945757659101</v>
      </c>
      <c r="N36" s="1">
        <f t="shared" si="1"/>
        <v>113.76508582441397</v>
      </c>
      <c r="O36" s="1">
        <f t="shared" si="2"/>
        <v>43.578465350349262</v>
      </c>
      <c r="P36" s="1">
        <f t="shared" si="3"/>
        <v>4.4221925559546804</v>
      </c>
      <c r="Q36" s="1">
        <f t="shared" si="4"/>
        <v>1.6939499818923132</v>
      </c>
      <c r="R36" s="1">
        <f t="shared" si="5"/>
        <v>0.38305658572269391</v>
      </c>
      <c r="S36" s="1">
        <f t="shared" si="6"/>
        <v>2.1447618459304163</v>
      </c>
      <c r="T36" s="1">
        <f t="shared" si="7"/>
        <v>0.76039127612154656</v>
      </c>
      <c r="U36" s="1">
        <f t="shared" si="8"/>
        <v>-1.3843705698088697</v>
      </c>
    </row>
    <row r="37" spans="1:21" x14ac:dyDescent="0.25">
      <c r="A37" s="1" t="s">
        <v>52</v>
      </c>
      <c r="B37" s="1">
        <v>35.175041062178501</v>
      </c>
      <c r="C37" s="1">
        <v>68.697910911410901</v>
      </c>
      <c r="D37" s="1">
        <v>76.418280780610601</v>
      </c>
      <c r="E37" s="1">
        <v>9.0462789668552102</v>
      </c>
      <c r="F37" s="1">
        <v>10.9299698140589</v>
      </c>
      <c r="G37" s="1">
        <v>10.944986972813</v>
      </c>
      <c r="H37" s="1">
        <v>18.503844634273101</v>
      </c>
      <c r="I37" s="1">
        <v>19.565226473229899</v>
      </c>
      <c r="J37" s="1">
        <v>35.074303523178401</v>
      </c>
      <c r="K37" s="1" t="s">
        <v>11</v>
      </c>
      <c r="L37" s="3" t="s">
        <v>177</v>
      </c>
      <c r="M37" s="1">
        <f t="shared" si="0"/>
        <v>60.097077584733334</v>
      </c>
      <c r="N37" s="1">
        <f t="shared" si="1"/>
        <v>10.307078584575704</v>
      </c>
      <c r="O37" s="1">
        <f t="shared" si="2"/>
        <v>24.381124876893796</v>
      </c>
      <c r="P37" s="1">
        <f t="shared" si="3"/>
        <v>0.17150715140920672</v>
      </c>
      <c r="Q37" s="1">
        <f t="shared" si="4"/>
        <v>0.40569568199914297</v>
      </c>
      <c r="R37" s="1">
        <f t="shared" si="5"/>
        <v>2.3654738514732552</v>
      </c>
      <c r="S37" s="1">
        <f t="shared" si="6"/>
        <v>-2.5436593605447131</v>
      </c>
      <c r="T37" s="1">
        <f t="shared" si="7"/>
        <v>-1.3015301475109726</v>
      </c>
      <c r="U37" s="1">
        <f t="shared" si="8"/>
        <v>1.2421292130337402</v>
      </c>
    </row>
    <row r="38" spans="1:21" x14ac:dyDescent="0.25">
      <c r="A38" s="1" t="s">
        <v>53</v>
      </c>
      <c r="B38" s="1">
        <v>8.4645080395568293</v>
      </c>
      <c r="C38" s="1">
        <v>15.0465805318207</v>
      </c>
      <c r="D38" s="1">
        <v>17.1079284918859</v>
      </c>
      <c r="E38" s="1">
        <v>0.92446820821143005</v>
      </c>
      <c r="F38" s="1">
        <v>1.08579108452207</v>
      </c>
      <c r="G38" s="1">
        <v>1.0369457286119299</v>
      </c>
      <c r="H38" s="1">
        <v>2.7730603064780901</v>
      </c>
      <c r="I38" s="1">
        <v>4.4298881243727504</v>
      </c>
      <c r="J38" s="1">
        <v>6.8358777284909804</v>
      </c>
      <c r="K38" s="1" t="s">
        <v>11</v>
      </c>
      <c r="M38" s="1">
        <f t="shared" si="0"/>
        <v>13.539672354421143</v>
      </c>
      <c r="N38" s="1">
        <f t="shared" si="1"/>
        <v>1.0157350071151434</v>
      </c>
      <c r="O38" s="1">
        <f t="shared" si="2"/>
        <v>4.6796087197806067</v>
      </c>
      <c r="P38" s="1">
        <f t="shared" si="3"/>
        <v>7.5019171847498428E-2</v>
      </c>
      <c r="Q38" s="1">
        <f t="shared" si="4"/>
        <v>0.34562200600464033</v>
      </c>
      <c r="R38" s="1">
        <f t="shared" si="5"/>
        <v>4.6071157211283627</v>
      </c>
      <c r="S38" s="1">
        <f t="shared" si="6"/>
        <v>-3.7365968529030646</v>
      </c>
      <c r="T38" s="1">
        <f t="shared" si="7"/>
        <v>-1.5327330170184021</v>
      </c>
      <c r="U38" s="1">
        <f t="shared" si="8"/>
        <v>2.2038638358846629</v>
      </c>
    </row>
    <row r="39" spans="1:21" x14ac:dyDescent="0.25">
      <c r="A39" s="1" t="s">
        <v>54</v>
      </c>
      <c r="B39" s="1">
        <v>14.3636190271249</v>
      </c>
      <c r="C39" s="1">
        <v>13.9509603697019</v>
      </c>
      <c r="D39" s="1">
        <v>14.916767327971201</v>
      </c>
      <c r="E39" s="1">
        <v>1.3726575068462401</v>
      </c>
      <c r="F39" s="1">
        <v>2.8661172525110898</v>
      </c>
      <c r="G39" s="1">
        <v>2.7274065614175198</v>
      </c>
      <c r="H39" s="1">
        <v>3.32642191617663</v>
      </c>
      <c r="I39" s="1">
        <v>6.4775694712902503</v>
      </c>
      <c r="J39" s="1">
        <v>9.1833006125631709</v>
      </c>
      <c r="K39" s="1" t="s">
        <v>11</v>
      </c>
      <c r="L39" s="3" t="s">
        <v>184</v>
      </c>
      <c r="M39" s="1">
        <f t="shared" si="0"/>
        <v>14.410448908266</v>
      </c>
      <c r="N39" s="1">
        <f t="shared" si="1"/>
        <v>2.3220604402582832</v>
      </c>
      <c r="O39" s="1">
        <f t="shared" si="2"/>
        <v>6.3290973333433511</v>
      </c>
      <c r="P39" s="1">
        <f t="shared" si="3"/>
        <v>0.1611372730329256</v>
      </c>
      <c r="Q39" s="1">
        <f t="shared" si="4"/>
        <v>0.43920195502812598</v>
      </c>
      <c r="R39" s="1">
        <f t="shared" si="5"/>
        <v>2.7256384991595501</v>
      </c>
      <c r="S39" s="1">
        <f t="shared" si="6"/>
        <v>-2.6336378491356722</v>
      </c>
      <c r="T39" s="1">
        <f t="shared" si="7"/>
        <v>-1.187043618633721</v>
      </c>
      <c r="U39" s="1">
        <f t="shared" si="8"/>
        <v>1.446594230501951</v>
      </c>
    </row>
    <row r="40" spans="1:21" x14ac:dyDescent="0.25">
      <c r="A40" s="1" t="s">
        <v>55</v>
      </c>
      <c r="B40" s="1">
        <v>26.506267008169502</v>
      </c>
      <c r="C40" s="1">
        <v>25.785236113926199</v>
      </c>
      <c r="D40" s="1">
        <v>55.664108514936601</v>
      </c>
      <c r="E40" s="1">
        <v>4.4971138077119797</v>
      </c>
      <c r="F40" s="1">
        <v>4.5608576670863403</v>
      </c>
      <c r="G40" s="1">
        <v>4.7271972464735299</v>
      </c>
      <c r="H40" s="1">
        <v>10.8448944257725</v>
      </c>
      <c r="I40" s="1">
        <v>13.309522099139</v>
      </c>
      <c r="J40" s="1">
        <v>23.6468691494977</v>
      </c>
      <c r="K40" s="1" t="s">
        <v>11</v>
      </c>
      <c r="L40" s="3" t="s">
        <v>185</v>
      </c>
      <c r="M40" s="1">
        <f t="shared" si="0"/>
        <v>35.985203879010768</v>
      </c>
      <c r="N40" s="1">
        <f t="shared" si="1"/>
        <v>4.5950562404239497</v>
      </c>
      <c r="O40" s="1">
        <f t="shared" si="2"/>
        <v>15.933761891469734</v>
      </c>
      <c r="P40" s="1">
        <f t="shared" si="3"/>
        <v>0.12769293334764531</v>
      </c>
      <c r="Q40" s="1">
        <f t="shared" si="4"/>
        <v>0.44278648371820067</v>
      </c>
      <c r="R40" s="1">
        <f t="shared" si="5"/>
        <v>3.4675880027965995</v>
      </c>
      <c r="S40" s="1">
        <f t="shared" si="6"/>
        <v>-2.969249407798205</v>
      </c>
      <c r="T40" s="1">
        <f t="shared" si="7"/>
        <v>-1.1753169110929693</v>
      </c>
      <c r="U40" s="1">
        <f t="shared" si="8"/>
        <v>1.7939324967052359</v>
      </c>
    </row>
    <row r="41" spans="1:21" x14ac:dyDescent="0.25">
      <c r="A41" s="1" t="s">
        <v>56</v>
      </c>
      <c r="B41" s="1">
        <v>64.526100094715503</v>
      </c>
      <c r="C41" s="1">
        <v>52.8761559977712</v>
      </c>
      <c r="D41" s="1">
        <v>71.941391770829497</v>
      </c>
      <c r="E41" s="1">
        <v>10.3957597402995</v>
      </c>
      <c r="F41" s="1">
        <v>11.7969618422759</v>
      </c>
      <c r="G41" s="1">
        <v>19.468104487812099</v>
      </c>
      <c r="H41" s="1">
        <v>28.799068829725002</v>
      </c>
      <c r="I41" s="1">
        <v>30.819641456082</v>
      </c>
      <c r="J41" s="1">
        <v>39.883427632389903</v>
      </c>
      <c r="K41" s="1" t="s">
        <v>11</v>
      </c>
      <c r="L41" s="3" t="s">
        <v>186</v>
      </c>
      <c r="M41" s="1">
        <f t="shared" si="0"/>
        <v>63.114549287772071</v>
      </c>
      <c r="N41" s="1">
        <f t="shared" si="1"/>
        <v>13.886942023462501</v>
      </c>
      <c r="O41" s="1">
        <f t="shared" si="2"/>
        <v>33.167379306065634</v>
      </c>
      <c r="P41" s="1">
        <f t="shared" si="3"/>
        <v>0.22002758761921448</v>
      </c>
      <c r="Q41" s="1">
        <f t="shared" si="4"/>
        <v>0.52551083197692328</v>
      </c>
      <c r="R41" s="1">
        <f t="shared" si="5"/>
        <v>2.3883861004120361</v>
      </c>
      <c r="S41" s="1">
        <f t="shared" si="6"/>
        <v>-2.184243671018423</v>
      </c>
      <c r="T41" s="1">
        <f t="shared" si="7"/>
        <v>-0.9282075931578867</v>
      </c>
      <c r="U41" s="1">
        <f t="shared" si="8"/>
        <v>1.2560360778605364</v>
      </c>
    </row>
    <row r="42" spans="1:21" x14ac:dyDescent="0.25">
      <c r="A42" s="1" t="s">
        <v>57</v>
      </c>
      <c r="B42" s="1">
        <v>26.191604529871199</v>
      </c>
      <c r="C42" s="1">
        <v>21.8486772452064</v>
      </c>
      <c r="D42" s="1">
        <v>22.119513352788601</v>
      </c>
      <c r="E42" s="1">
        <v>6.6808980108578604</v>
      </c>
      <c r="F42" s="1">
        <v>5.2653490121927797</v>
      </c>
      <c r="G42" s="1">
        <v>3.35014465074824</v>
      </c>
      <c r="H42" s="1">
        <v>7.9673028874909599</v>
      </c>
      <c r="I42" s="1">
        <v>9.8298162583116309</v>
      </c>
      <c r="J42" s="1">
        <v>13.2382193608919</v>
      </c>
      <c r="K42" s="1" t="s">
        <v>11</v>
      </c>
      <c r="M42" s="1">
        <f t="shared" si="0"/>
        <v>23.386598375955401</v>
      </c>
      <c r="N42" s="1">
        <f t="shared" si="1"/>
        <v>5.0987972245996263</v>
      </c>
      <c r="O42" s="1">
        <f t="shared" si="2"/>
        <v>10.34511283556483</v>
      </c>
      <c r="P42" s="1">
        <f t="shared" si="3"/>
        <v>0.21802218273187957</v>
      </c>
      <c r="Q42" s="1">
        <f t="shared" si="4"/>
        <v>0.44235218261587844</v>
      </c>
      <c r="R42" s="1">
        <f t="shared" si="5"/>
        <v>2.0289319970705759</v>
      </c>
      <c r="S42" s="1">
        <f t="shared" si="6"/>
        <v>-2.1974531649808138</v>
      </c>
      <c r="T42" s="1">
        <f t="shared" si="7"/>
        <v>-1.1767326533279092</v>
      </c>
      <c r="U42" s="1">
        <f t="shared" si="8"/>
        <v>1.0207205116529046</v>
      </c>
    </row>
    <row r="43" spans="1:21" x14ac:dyDescent="0.25">
      <c r="A43" s="1" t="s">
        <v>58</v>
      </c>
      <c r="B43" s="1">
        <v>13.500417227320201</v>
      </c>
      <c r="C43" s="1">
        <v>11.9509743946389</v>
      </c>
      <c r="D43" s="1">
        <v>13.3715439147913</v>
      </c>
      <c r="E43" s="1">
        <v>1.7293710872326999</v>
      </c>
      <c r="F43" s="1">
        <v>3.4103297530776202</v>
      </c>
      <c r="G43" s="1">
        <v>2.70132178477242</v>
      </c>
      <c r="H43" s="1">
        <v>4.45208080949243</v>
      </c>
      <c r="I43" s="1">
        <v>5.5376206535380401</v>
      </c>
      <c r="J43" s="1">
        <v>6.6832536856835896</v>
      </c>
      <c r="K43" s="1" t="s">
        <v>11</v>
      </c>
      <c r="L43" s="3" t="s">
        <v>187</v>
      </c>
      <c r="M43" s="1">
        <f t="shared" si="0"/>
        <v>12.940978512250133</v>
      </c>
      <c r="N43" s="1">
        <f t="shared" si="1"/>
        <v>2.6136742083609135</v>
      </c>
      <c r="O43" s="1">
        <f t="shared" si="2"/>
        <v>5.5576517162380199</v>
      </c>
      <c r="P43" s="1">
        <f t="shared" si="3"/>
        <v>0.2019688237552337</v>
      </c>
      <c r="Q43" s="1">
        <f t="shared" si="4"/>
        <v>0.42946147472365087</v>
      </c>
      <c r="R43" s="1">
        <f t="shared" si="5"/>
        <v>2.1263750847215701</v>
      </c>
      <c r="S43" s="1">
        <f t="shared" si="6"/>
        <v>-2.3077954815388293</v>
      </c>
      <c r="T43" s="1">
        <f t="shared" si="7"/>
        <v>-1.2193993761382997</v>
      </c>
      <c r="U43" s="1">
        <f t="shared" si="8"/>
        <v>1.08839610540053</v>
      </c>
    </row>
    <row r="44" spans="1:21" x14ac:dyDescent="0.25">
      <c r="A44" s="1" t="s">
        <v>59</v>
      </c>
      <c r="B44" s="1">
        <v>11.5574741754972</v>
      </c>
      <c r="C44" s="1">
        <v>10.9548003093779</v>
      </c>
      <c r="D44" s="1">
        <v>12.747110020691601</v>
      </c>
      <c r="E44" s="1">
        <v>0.64428502547843802</v>
      </c>
      <c r="F44" s="1">
        <v>1.79369475424933</v>
      </c>
      <c r="G44" s="1">
        <v>1.6380597605056699</v>
      </c>
      <c r="H44" s="1">
        <v>4.5316492293034401</v>
      </c>
      <c r="I44" s="1">
        <v>4.5543147083031297</v>
      </c>
      <c r="J44" s="1">
        <v>7.1461413448536204</v>
      </c>
      <c r="K44" s="1" t="s">
        <v>11</v>
      </c>
      <c r="L44" s="3" t="s">
        <v>188</v>
      </c>
      <c r="M44" s="1">
        <f t="shared" si="0"/>
        <v>11.753128168522233</v>
      </c>
      <c r="N44" s="1">
        <f t="shared" si="1"/>
        <v>1.3586798467444794</v>
      </c>
      <c r="O44" s="1">
        <f t="shared" si="2"/>
        <v>5.4107017608200634</v>
      </c>
      <c r="P44" s="1">
        <f t="shared" si="3"/>
        <v>0.11560155111584319</v>
      </c>
      <c r="Q44" s="1">
        <f t="shared" si="4"/>
        <v>0.46036269521090167</v>
      </c>
      <c r="R44" s="1">
        <f t="shared" si="5"/>
        <v>3.982322821512807</v>
      </c>
      <c r="S44" s="1">
        <f t="shared" si="6"/>
        <v>-3.1127673391584447</v>
      </c>
      <c r="T44" s="1">
        <f t="shared" si="7"/>
        <v>-1.119157163273784</v>
      </c>
      <c r="U44" s="1">
        <f t="shared" si="8"/>
        <v>1.9936101758846605</v>
      </c>
    </row>
    <row r="45" spans="1:21" x14ac:dyDescent="0.25">
      <c r="A45" s="1" t="s">
        <v>60</v>
      </c>
      <c r="B45" s="1">
        <v>153.69686287394501</v>
      </c>
      <c r="C45" s="1">
        <v>147.676372883189</v>
      </c>
      <c r="D45" s="1">
        <v>196.10779382991001</v>
      </c>
      <c r="E45" s="1">
        <v>48.652039275638799</v>
      </c>
      <c r="F45" s="1">
        <v>52.504996946848699</v>
      </c>
      <c r="G45" s="1">
        <v>63.768826887347302</v>
      </c>
      <c r="H45" s="1">
        <v>114.44343536991499</v>
      </c>
      <c r="I45" s="1">
        <v>110.426042452179</v>
      </c>
      <c r="J45" s="1">
        <v>106.14409007184901</v>
      </c>
      <c r="K45" s="1" t="s">
        <v>11</v>
      </c>
      <c r="M45" s="1">
        <f t="shared" si="0"/>
        <v>165.82700986234801</v>
      </c>
      <c r="N45" s="1">
        <f t="shared" si="1"/>
        <v>54.975287703278269</v>
      </c>
      <c r="O45" s="1">
        <f t="shared" si="2"/>
        <v>110.33785596464766</v>
      </c>
      <c r="P45" s="1">
        <f t="shared" si="3"/>
        <v>0.33152191400491948</v>
      </c>
      <c r="Q45" s="1">
        <f t="shared" si="4"/>
        <v>0.6653792772132745</v>
      </c>
      <c r="R45" s="1">
        <f t="shared" si="5"/>
        <v>2.0070446299468485</v>
      </c>
      <c r="S45" s="1">
        <f t="shared" si="6"/>
        <v>-1.592823857486761</v>
      </c>
      <c r="T45" s="1">
        <f t="shared" si="7"/>
        <v>-0.58775115972638659</v>
      </c>
      <c r="U45" s="1">
        <f t="shared" si="8"/>
        <v>1.0050726977603748</v>
      </c>
    </row>
    <row r="46" spans="1:21" x14ac:dyDescent="0.25">
      <c r="A46" s="1" t="s">
        <v>61</v>
      </c>
      <c r="B46" s="1">
        <v>130.530767928053</v>
      </c>
      <c r="C46" s="1">
        <v>195.353897605225</v>
      </c>
      <c r="D46" s="1">
        <v>157.16567598967899</v>
      </c>
      <c r="E46" s="1">
        <v>762.83509714885804</v>
      </c>
      <c r="F46" s="1">
        <v>497.715352198586</v>
      </c>
      <c r="G46" s="1">
        <v>541.67261718307498</v>
      </c>
      <c r="H46" s="1">
        <v>348.60522361958698</v>
      </c>
      <c r="I46" s="1">
        <v>229.749290771299</v>
      </c>
      <c r="J46" s="1">
        <v>323.91238604007401</v>
      </c>
      <c r="K46" s="1" t="s">
        <v>11</v>
      </c>
      <c r="M46" s="1">
        <f t="shared" si="0"/>
        <v>161.01678050765233</v>
      </c>
      <c r="N46" s="1">
        <f t="shared" si="1"/>
        <v>600.74102217683969</v>
      </c>
      <c r="O46" s="1">
        <f t="shared" si="2"/>
        <v>300.75563347698665</v>
      </c>
      <c r="P46" s="1">
        <f t="shared" si="3"/>
        <v>3.7309218348722943</v>
      </c>
      <c r="Q46" s="1">
        <f t="shared" si="4"/>
        <v>1.867852732670265</v>
      </c>
      <c r="R46" s="1">
        <f t="shared" si="5"/>
        <v>0.50064107889148513</v>
      </c>
      <c r="S46" s="1">
        <f t="shared" si="6"/>
        <v>1.8995321351149215</v>
      </c>
      <c r="T46" s="1">
        <f t="shared" si="7"/>
        <v>0.90138071295889688</v>
      </c>
      <c r="U46" s="1">
        <f t="shared" si="8"/>
        <v>-0.9981514221560247</v>
      </c>
    </row>
    <row r="47" spans="1:21" x14ac:dyDescent="0.25">
      <c r="A47" s="1" t="s">
        <v>62</v>
      </c>
      <c r="B47" s="1">
        <v>15.4739203898455</v>
      </c>
      <c r="C47" s="1">
        <v>11.934951974425999</v>
      </c>
      <c r="D47" s="1">
        <v>17.931918017993901</v>
      </c>
      <c r="E47" s="1">
        <v>2.9853403734872401</v>
      </c>
      <c r="F47" s="1">
        <v>2.5069144574807898</v>
      </c>
      <c r="G47" s="1">
        <v>1.0482444244328599</v>
      </c>
      <c r="H47" s="1">
        <v>3.4906692652740201</v>
      </c>
      <c r="I47" s="1">
        <v>5.2933295068500499</v>
      </c>
      <c r="J47" s="1">
        <v>7.62485968429759</v>
      </c>
      <c r="K47" s="1" t="s">
        <v>11</v>
      </c>
      <c r="L47" s="3" t="s">
        <v>189</v>
      </c>
      <c r="M47" s="1">
        <f t="shared" si="0"/>
        <v>15.113596794088465</v>
      </c>
      <c r="N47" s="1">
        <f t="shared" si="1"/>
        <v>2.1801664184669631</v>
      </c>
      <c r="O47" s="1">
        <f t="shared" si="2"/>
        <v>5.4696194854738875</v>
      </c>
      <c r="P47" s="1">
        <f t="shared" si="3"/>
        <v>0.14425199032170249</v>
      </c>
      <c r="Q47" s="1">
        <f t="shared" si="4"/>
        <v>0.36190058263386221</v>
      </c>
      <c r="R47" s="1">
        <f t="shared" si="5"/>
        <v>2.5088082447027062</v>
      </c>
      <c r="S47" s="1">
        <f t="shared" si="6"/>
        <v>-2.7933368702457861</v>
      </c>
      <c r="T47" s="1">
        <f t="shared" si="7"/>
        <v>-1.4663346645399751</v>
      </c>
      <c r="U47" s="1">
        <f t="shared" si="8"/>
        <v>1.3270022057058113</v>
      </c>
    </row>
    <row r="48" spans="1:21" x14ac:dyDescent="0.25">
      <c r="A48" s="1" t="s">
        <v>63</v>
      </c>
      <c r="B48" s="1">
        <v>7.07442339434572</v>
      </c>
      <c r="C48" s="1">
        <v>9.1961442483957505</v>
      </c>
      <c r="D48" s="1">
        <v>10.5162258802367</v>
      </c>
      <c r="E48" s="1">
        <v>0.36056875306124703</v>
      </c>
      <c r="F48" s="1">
        <v>1.03519591611711</v>
      </c>
      <c r="G48" s="1">
        <v>1.13242686995937</v>
      </c>
      <c r="H48" s="1">
        <v>2.75987329092517</v>
      </c>
      <c r="I48" s="1">
        <v>3.3820407423398899</v>
      </c>
      <c r="J48" s="1">
        <v>4.2955213912706496</v>
      </c>
      <c r="K48" s="1" t="s">
        <v>11</v>
      </c>
      <c r="M48" s="1">
        <f t="shared" si="0"/>
        <v>8.9289311743260562</v>
      </c>
      <c r="N48" s="1">
        <f t="shared" si="1"/>
        <v>0.84273051304590896</v>
      </c>
      <c r="O48" s="1">
        <f t="shared" si="2"/>
        <v>3.4791451415119035</v>
      </c>
      <c r="P48" s="1">
        <f t="shared" si="3"/>
        <v>9.4382014665883807E-2</v>
      </c>
      <c r="Q48" s="1">
        <f t="shared" si="4"/>
        <v>0.38964855631497292</v>
      </c>
      <c r="R48" s="1">
        <f t="shared" si="5"/>
        <v>4.1284195690709158</v>
      </c>
      <c r="S48" s="1">
        <f t="shared" si="6"/>
        <v>-3.405344222395561</v>
      </c>
      <c r="T48" s="1">
        <f t="shared" si="7"/>
        <v>-1.3597546238586669</v>
      </c>
      <c r="U48" s="1">
        <f t="shared" si="8"/>
        <v>2.0455895985368944</v>
      </c>
    </row>
    <row r="49" spans="1:21" x14ac:dyDescent="0.25">
      <c r="A49" s="1" t="s">
        <v>64</v>
      </c>
      <c r="B49" s="1">
        <v>164.852560312816</v>
      </c>
      <c r="C49" s="1">
        <v>219.112787438032</v>
      </c>
      <c r="D49" s="1">
        <v>191.18133277441299</v>
      </c>
      <c r="E49" s="1">
        <v>18.1194635882715</v>
      </c>
      <c r="F49" s="1">
        <v>16.3075648996167</v>
      </c>
      <c r="G49" s="1">
        <v>46.5349727983793</v>
      </c>
      <c r="H49" s="1">
        <v>46.531726947951398</v>
      </c>
      <c r="I49" s="1">
        <v>79.754388098160405</v>
      </c>
      <c r="J49" s="1">
        <v>128.33559937577499</v>
      </c>
      <c r="K49" s="1" t="s">
        <v>11</v>
      </c>
      <c r="M49" s="1">
        <f t="shared" si="0"/>
        <v>191.71556017508701</v>
      </c>
      <c r="N49" s="1">
        <f t="shared" si="1"/>
        <v>26.987333762089168</v>
      </c>
      <c r="O49" s="1">
        <f t="shared" si="2"/>
        <v>84.873904807295602</v>
      </c>
      <c r="P49" s="1">
        <f t="shared" si="3"/>
        <v>0.14076757117389219</v>
      </c>
      <c r="Q49" s="1">
        <f t="shared" si="4"/>
        <v>0.44270743976014926</v>
      </c>
      <c r="R49" s="1">
        <f t="shared" si="5"/>
        <v>3.1449533160820575</v>
      </c>
      <c r="S49" s="1">
        <f t="shared" si="6"/>
        <v>-2.8286130783492736</v>
      </c>
      <c r="T49" s="1">
        <f t="shared" si="7"/>
        <v>-1.175574476556881</v>
      </c>
      <c r="U49" s="1">
        <f t="shared" si="8"/>
        <v>1.6530386017923924</v>
      </c>
    </row>
    <row r="50" spans="1:21" x14ac:dyDescent="0.25">
      <c r="A50" s="1" t="s">
        <v>65</v>
      </c>
      <c r="B50" s="1">
        <v>13.258522796975001</v>
      </c>
      <c r="C50" s="1">
        <v>12.385786872916899</v>
      </c>
      <c r="D50" s="1">
        <v>15.5178884343769</v>
      </c>
      <c r="E50" s="1">
        <v>1.5735932618166799</v>
      </c>
      <c r="F50" s="1">
        <v>2.2402311377251198</v>
      </c>
      <c r="G50" s="1">
        <v>1.7971398362767099</v>
      </c>
      <c r="H50" s="1">
        <v>5.0901148371047498</v>
      </c>
      <c r="I50" s="1">
        <v>6.4173451552182099</v>
      </c>
      <c r="J50" s="1">
        <v>8.9325034016701306</v>
      </c>
      <c r="K50" s="1" t="s">
        <v>11</v>
      </c>
      <c r="L50" s="3" t="s">
        <v>190</v>
      </c>
      <c r="M50" s="1">
        <f t="shared" si="0"/>
        <v>13.720732701422932</v>
      </c>
      <c r="N50" s="1">
        <f t="shared" si="1"/>
        <v>1.8703214119395033</v>
      </c>
      <c r="O50" s="1">
        <f t="shared" si="2"/>
        <v>6.8133211313310298</v>
      </c>
      <c r="P50" s="1">
        <f t="shared" si="3"/>
        <v>0.13631352294659441</v>
      </c>
      <c r="Q50" s="1">
        <f t="shared" si="4"/>
        <v>0.49657123125971564</v>
      </c>
      <c r="R50" s="1">
        <f t="shared" si="5"/>
        <v>3.6428611081694715</v>
      </c>
      <c r="S50" s="1">
        <f t="shared" si="6"/>
        <v>-2.8749994034688093</v>
      </c>
      <c r="T50" s="1">
        <f t="shared" si="7"/>
        <v>-1.0099274131575362</v>
      </c>
      <c r="U50" s="1">
        <f t="shared" si="8"/>
        <v>1.8650719903112729</v>
      </c>
    </row>
    <row r="51" spans="1:21" x14ac:dyDescent="0.25">
      <c r="A51" s="1" t="s">
        <v>66</v>
      </c>
      <c r="B51" s="1">
        <v>19.053780342104499</v>
      </c>
      <c r="C51" s="1">
        <v>30.3948226478633</v>
      </c>
      <c r="D51" s="1">
        <v>8.3889601538471492</v>
      </c>
      <c r="E51" s="1">
        <v>0.44986254426053301</v>
      </c>
      <c r="F51" s="1">
        <v>0.31310524607264001</v>
      </c>
      <c r="G51" s="1">
        <v>1.3455895748928901</v>
      </c>
      <c r="H51" s="1">
        <v>100.50853020757501</v>
      </c>
      <c r="I51" s="1">
        <v>64.578121787852297</v>
      </c>
      <c r="J51" s="1">
        <v>81.313435764491302</v>
      </c>
      <c r="K51" s="1" t="s">
        <v>11</v>
      </c>
      <c r="M51" s="1">
        <f t="shared" si="0"/>
        <v>19.279187714604983</v>
      </c>
      <c r="N51" s="1">
        <f t="shared" si="1"/>
        <v>0.70285245507535432</v>
      </c>
      <c r="O51" s="1">
        <f t="shared" si="2"/>
        <v>82.133362586639535</v>
      </c>
      <c r="P51" s="1">
        <f t="shared" si="3"/>
        <v>3.6456538806503097E-2</v>
      </c>
      <c r="Q51" s="1">
        <f t="shared" si="4"/>
        <v>4.2602086665933161</v>
      </c>
      <c r="R51" s="1">
        <f t="shared" si="5"/>
        <v>116.85718957591725</v>
      </c>
      <c r="S51" s="1">
        <f t="shared" si="6"/>
        <v>-4.7776785917472555</v>
      </c>
      <c r="T51" s="1">
        <f t="shared" si="7"/>
        <v>2.0909240959174693</v>
      </c>
      <c r="U51" s="1">
        <f t="shared" si="8"/>
        <v>6.8686026876647253</v>
      </c>
    </row>
    <row r="52" spans="1:21" x14ac:dyDescent="0.25">
      <c r="A52" s="1" t="s">
        <v>67</v>
      </c>
      <c r="B52" s="1">
        <v>42.533562378173897</v>
      </c>
      <c r="C52" s="1">
        <v>65.535385467383705</v>
      </c>
      <c r="D52" s="1">
        <v>78.363141871885603</v>
      </c>
      <c r="E52" s="1">
        <v>10.7092483765481</v>
      </c>
      <c r="F52" s="1">
        <v>15.7842183357871</v>
      </c>
      <c r="G52" s="1">
        <v>11.870893201896999</v>
      </c>
      <c r="H52" s="1">
        <v>24.500065786763201</v>
      </c>
      <c r="I52" s="1">
        <v>22.607662075648399</v>
      </c>
      <c r="J52" s="1">
        <v>24.8434040676295</v>
      </c>
      <c r="K52" s="1" t="s">
        <v>11</v>
      </c>
      <c r="M52" s="1">
        <f t="shared" si="0"/>
        <v>62.144029905814399</v>
      </c>
      <c r="N52" s="1">
        <f t="shared" si="1"/>
        <v>12.788119971410731</v>
      </c>
      <c r="O52" s="1">
        <f t="shared" si="2"/>
        <v>23.983710643347035</v>
      </c>
      <c r="P52" s="1">
        <f t="shared" si="3"/>
        <v>0.20578195509355329</v>
      </c>
      <c r="Q52" s="1">
        <f t="shared" si="4"/>
        <v>0.38593748554280738</v>
      </c>
      <c r="R52" s="1">
        <f t="shared" si="5"/>
        <v>1.875468067000098</v>
      </c>
      <c r="S52" s="1">
        <f t="shared" si="6"/>
        <v>-2.2808116162435925</v>
      </c>
      <c r="T52" s="1">
        <f t="shared" si="7"/>
        <v>-1.3735609173459442</v>
      </c>
      <c r="U52" s="1">
        <f t="shared" si="8"/>
        <v>0.90725069889764809</v>
      </c>
    </row>
    <row r="53" spans="1:21" x14ac:dyDescent="0.25">
      <c r="A53" s="1" t="s">
        <v>68</v>
      </c>
      <c r="B53" s="1">
        <v>10.612080303815301</v>
      </c>
      <c r="C53" s="1">
        <v>5.5452984358950301</v>
      </c>
      <c r="D53" s="1">
        <v>6.2387008158819697</v>
      </c>
      <c r="E53" s="1">
        <v>0.32085853796639602</v>
      </c>
      <c r="F53" s="1">
        <v>0.83744323210114502</v>
      </c>
      <c r="G53" s="1">
        <v>0.359896519401813</v>
      </c>
      <c r="H53" s="1">
        <v>3.3188141729187102</v>
      </c>
      <c r="I53" s="1">
        <v>3.5329726505883499</v>
      </c>
      <c r="J53" s="1">
        <v>3.8224463481791702</v>
      </c>
      <c r="K53" s="1" t="s">
        <v>11</v>
      </c>
      <c r="L53" s="3" t="s">
        <v>191</v>
      </c>
      <c r="M53" s="1">
        <f t="shared" si="0"/>
        <v>7.4653598518641004</v>
      </c>
      <c r="N53" s="1">
        <f t="shared" si="1"/>
        <v>0.50606609648978473</v>
      </c>
      <c r="O53" s="1">
        <f t="shared" si="2"/>
        <v>3.5580777238954102</v>
      </c>
      <c r="P53" s="1">
        <f t="shared" si="3"/>
        <v>6.778857369660754E-2</v>
      </c>
      <c r="Q53" s="1">
        <f t="shared" si="4"/>
        <v>0.47661168309347579</v>
      </c>
      <c r="R53" s="1">
        <f t="shared" si="5"/>
        <v>7.0308557490320478</v>
      </c>
      <c r="S53" s="1">
        <f t="shared" si="6"/>
        <v>-3.8828140736472236</v>
      </c>
      <c r="T53" s="1">
        <f t="shared" si="7"/>
        <v>-1.0691137784107214</v>
      </c>
      <c r="U53" s="1">
        <f t="shared" si="8"/>
        <v>2.8137002952365018</v>
      </c>
    </row>
    <row r="54" spans="1:21" x14ac:dyDescent="0.25">
      <c r="A54" s="1" t="s">
        <v>69</v>
      </c>
      <c r="B54" s="1">
        <v>4.9801123093755697</v>
      </c>
      <c r="C54" s="1">
        <v>6.6208492704845199</v>
      </c>
      <c r="D54" s="1">
        <v>7.8516710992368397</v>
      </c>
      <c r="E54" s="1">
        <v>0.43265802514307899</v>
      </c>
      <c r="F54" s="1">
        <v>0.45169629864518701</v>
      </c>
      <c r="G54" s="1">
        <v>0.54353414600222105</v>
      </c>
      <c r="H54" s="1">
        <v>1.5752763863800701</v>
      </c>
      <c r="I54" s="1">
        <v>1.5527099886760101</v>
      </c>
      <c r="J54" s="1">
        <v>2.9859590372074498</v>
      </c>
      <c r="K54" s="1" t="s">
        <v>11</v>
      </c>
      <c r="L54" s="3" t="s">
        <v>192</v>
      </c>
      <c r="M54" s="1">
        <f t="shared" si="0"/>
        <v>6.4842108930323095</v>
      </c>
      <c r="N54" s="1">
        <f t="shared" si="1"/>
        <v>0.47596282326349576</v>
      </c>
      <c r="O54" s="1">
        <f t="shared" si="2"/>
        <v>2.0379818040878432</v>
      </c>
      <c r="P54" s="1">
        <f t="shared" si="3"/>
        <v>7.3403353332469126E-2</v>
      </c>
      <c r="Q54" s="1">
        <f t="shared" si="4"/>
        <v>0.31429912408891303</v>
      </c>
      <c r="R54" s="1">
        <f t="shared" si="5"/>
        <v>4.2818087978262218</v>
      </c>
      <c r="S54" s="1">
        <f t="shared" si="6"/>
        <v>-3.7680102176378858</v>
      </c>
      <c r="T54" s="1">
        <f t="shared" si="7"/>
        <v>-1.6697898433499418</v>
      </c>
      <c r="U54" s="1">
        <f t="shared" si="8"/>
        <v>2.0982203742879433</v>
      </c>
    </row>
    <row r="55" spans="1:21" x14ac:dyDescent="0.25">
      <c r="A55" s="1" t="s">
        <v>70</v>
      </c>
      <c r="B55" s="1">
        <v>25.250669550589802</v>
      </c>
      <c r="C55" s="1">
        <v>13.96101412783</v>
      </c>
      <c r="D55" s="1">
        <v>21.639036643455999</v>
      </c>
      <c r="E55" s="1">
        <v>1.7702924195437599</v>
      </c>
      <c r="F55" s="1">
        <v>3.38834959580924</v>
      </c>
      <c r="G55" s="1">
        <v>0.79427162406872198</v>
      </c>
      <c r="H55" s="1">
        <v>10.254213901492999</v>
      </c>
      <c r="I55" s="1">
        <v>9.7463429544876501</v>
      </c>
      <c r="J55" s="1">
        <v>7.1511447874390397</v>
      </c>
      <c r="K55" s="1" t="s">
        <v>11</v>
      </c>
      <c r="L55" s="3" t="s">
        <v>193</v>
      </c>
      <c r="M55" s="1">
        <f t="shared" si="0"/>
        <v>20.283573440625265</v>
      </c>
      <c r="N55" s="1">
        <f t="shared" si="1"/>
        <v>1.9843045464739075</v>
      </c>
      <c r="O55" s="1">
        <f t="shared" si="2"/>
        <v>9.0505672144732294</v>
      </c>
      <c r="P55" s="1">
        <f t="shared" si="3"/>
        <v>9.782815401252784E-2</v>
      </c>
      <c r="Q55" s="1">
        <f t="shared" si="4"/>
        <v>0.4462018115775479</v>
      </c>
      <c r="R55" s="1">
        <f t="shared" si="5"/>
        <v>4.5610776987615189</v>
      </c>
      <c r="S55" s="1">
        <f t="shared" si="6"/>
        <v>-3.3536064709263882</v>
      </c>
      <c r="T55" s="1">
        <f t="shared" si="7"/>
        <v>-1.1642317239573954</v>
      </c>
      <c r="U55" s="1">
        <f t="shared" si="8"/>
        <v>2.1893747469689928</v>
      </c>
    </row>
    <row r="56" spans="1:21" x14ac:dyDescent="0.25">
      <c r="A56" s="1" t="s">
        <v>71</v>
      </c>
      <c r="B56" s="1">
        <v>8.8862533048860293</v>
      </c>
      <c r="C56" s="1">
        <v>4.96403068448803</v>
      </c>
      <c r="D56" s="1">
        <v>14.383087666557801</v>
      </c>
      <c r="E56" s="1">
        <v>0.41473228050049099</v>
      </c>
      <c r="F56" s="1">
        <v>0.93812716081959702</v>
      </c>
      <c r="G56" s="1">
        <v>0.86835769746341895</v>
      </c>
      <c r="H56" s="1">
        <v>2.7454728264300998</v>
      </c>
      <c r="I56" s="1">
        <v>3.1571667705064801</v>
      </c>
      <c r="J56" s="1">
        <v>5.2247343364090097</v>
      </c>
      <c r="K56" s="1" t="s">
        <v>11</v>
      </c>
      <c r="L56" s="3" t="s">
        <v>194</v>
      </c>
      <c r="M56" s="1">
        <f t="shared" si="0"/>
        <v>9.4111238853106212</v>
      </c>
      <c r="N56" s="1">
        <f t="shared" si="1"/>
        <v>0.74040571292783575</v>
      </c>
      <c r="O56" s="1">
        <f t="shared" si="2"/>
        <v>3.7091246444485297</v>
      </c>
      <c r="P56" s="1">
        <f t="shared" si="3"/>
        <v>7.8673463653315637E-2</v>
      </c>
      <c r="Q56" s="1">
        <f t="shared" si="4"/>
        <v>0.39412132808472827</v>
      </c>
      <c r="R56" s="1">
        <f t="shared" si="5"/>
        <v>5.0095840424856943</v>
      </c>
      <c r="S56" s="1">
        <f t="shared" si="6"/>
        <v>-3.6679790891316655</v>
      </c>
      <c r="T56" s="1">
        <f t="shared" si="7"/>
        <v>-1.3432882710916747</v>
      </c>
      <c r="U56" s="1">
        <f t="shared" si="8"/>
        <v>2.3246908180399912</v>
      </c>
    </row>
    <row r="57" spans="1:21" x14ac:dyDescent="0.25">
      <c r="A57" s="1" t="s">
        <v>72</v>
      </c>
      <c r="B57" s="1">
        <v>7.3105810928909802</v>
      </c>
      <c r="C57" s="1">
        <v>5.6090462142336097</v>
      </c>
      <c r="D57" s="1">
        <v>8.0665944928101805</v>
      </c>
      <c r="E57" s="1">
        <v>6.1904348813574997E-2</v>
      </c>
      <c r="F57" s="1">
        <v>0</v>
      </c>
      <c r="G57" s="1">
        <v>0.111097730807087</v>
      </c>
      <c r="H57" s="1">
        <v>1.7416440457125399</v>
      </c>
      <c r="I57" s="1">
        <v>1.9186584155183699</v>
      </c>
      <c r="J57" s="1">
        <v>3.56023770584958</v>
      </c>
      <c r="K57" s="1" t="s">
        <v>11</v>
      </c>
      <c r="M57" s="1">
        <f t="shared" si="0"/>
        <v>6.9954072666449223</v>
      </c>
      <c r="N57" s="1">
        <f t="shared" si="1"/>
        <v>5.7667359873554001E-2</v>
      </c>
      <c r="O57" s="1">
        <f t="shared" si="2"/>
        <v>2.4068467223601631</v>
      </c>
      <c r="P57" s="1">
        <f t="shared" si="3"/>
        <v>8.2436029348169643E-3</v>
      </c>
      <c r="Q57" s="1">
        <f t="shared" si="4"/>
        <v>0.34406098610388902</v>
      </c>
      <c r="R57" s="1">
        <f t="shared" si="5"/>
        <v>41.736724685118318</v>
      </c>
      <c r="S57" s="1">
        <f t="shared" si="6"/>
        <v>-6.9225092676265225</v>
      </c>
      <c r="T57" s="1">
        <f t="shared" si="7"/>
        <v>-1.5392637841710224</v>
      </c>
      <c r="U57" s="1">
        <f t="shared" si="8"/>
        <v>5.3832454834555001</v>
      </c>
    </row>
    <row r="58" spans="1:21" x14ac:dyDescent="0.25">
      <c r="A58" s="1" t="s">
        <v>73</v>
      </c>
      <c r="B58" s="1">
        <v>37.786429554847601</v>
      </c>
      <c r="C58" s="1">
        <v>44.696605594047099</v>
      </c>
      <c r="D58" s="1">
        <v>60.187168218064798</v>
      </c>
      <c r="E58" s="1">
        <v>12.7461054207151</v>
      </c>
      <c r="F58" s="1">
        <v>14.9516550090867</v>
      </c>
      <c r="G58" s="1">
        <v>11.4375113865896</v>
      </c>
      <c r="H58" s="1">
        <v>29.8639577895167</v>
      </c>
      <c r="I58" s="1">
        <v>23.362020565064</v>
      </c>
      <c r="J58" s="1">
        <v>30.004574739450899</v>
      </c>
      <c r="K58" s="1" t="s">
        <v>11</v>
      </c>
      <c r="L58" s="3" t="s">
        <v>195</v>
      </c>
      <c r="M58" s="1">
        <f t="shared" si="0"/>
        <v>47.556734455653164</v>
      </c>
      <c r="N58" s="1">
        <f t="shared" si="1"/>
        <v>13.0450906054638</v>
      </c>
      <c r="O58" s="1">
        <f t="shared" si="2"/>
        <v>27.743517698010535</v>
      </c>
      <c r="P58" s="1">
        <f t="shared" si="3"/>
        <v>0.27430585288879322</v>
      </c>
      <c r="Q58" s="1">
        <f t="shared" si="4"/>
        <v>0.58337726539826806</v>
      </c>
      <c r="R58" s="1">
        <f t="shared" si="5"/>
        <v>2.1267401306044169</v>
      </c>
      <c r="S58" s="1">
        <f t="shared" si="6"/>
        <v>-1.8661426894581838</v>
      </c>
      <c r="T58" s="1">
        <f t="shared" si="7"/>
        <v>-0.77749893034525241</v>
      </c>
      <c r="U58" s="1">
        <f t="shared" si="8"/>
        <v>1.0886437591129314</v>
      </c>
    </row>
    <row r="59" spans="1:21" x14ac:dyDescent="0.25">
      <c r="A59" s="1" t="s">
        <v>74</v>
      </c>
      <c r="B59" s="1">
        <v>174.48388025457299</v>
      </c>
      <c r="C59" s="1">
        <v>184.98645146624901</v>
      </c>
      <c r="D59" s="1">
        <v>214.562384998722</v>
      </c>
      <c r="E59" s="1">
        <v>9.09316253876354</v>
      </c>
      <c r="F59" s="1">
        <v>10.147999057827899</v>
      </c>
      <c r="G59" s="1">
        <v>1.9695591563622901</v>
      </c>
      <c r="H59" s="1">
        <v>113.77474654645501</v>
      </c>
      <c r="I59" s="1">
        <v>112.40062920206201</v>
      </c>
      <c r="J59" s="1">
        <v>138.21223133363901</v>
      </c>
      <c r="K59" s="1" t="s">
        <v>11</v>
      </c>
      <c r="L59" s="3" t="s">
        <v>196</v>
      </c>
      <c r="M59" s="1">
        <f t="shared" si="0"/>
        <v>191.34423890651465</v>
      </c>
      <c r="N59" s="1">
        <f t="shared" si="1"/>
        <v>7.0702402509845763</v>
      </c>
      <c r="O59" s="1">
        <f t="shared" si="2"/>
        <v>121.46253569405201</v>
      </c>
      <c r="P59" s="1">
        <f t="shared" si="3"/>
        <v>3.6950369090751119E-2</v>
      </c>
      <c r="Q59" s="1">
        <f t="shared" si="4"/>
        <v>0.63478543377203611</v>
      </c>
      <c r="R59" s="1">
        <f t="shared" si="5"/>
        <v>17.179407118044903</v>
      </c>
      <c r="S59" s="1">
        <f t="shared" si="6"/>
        <v>-4.7582674145037904</v>
      </c>
      <c r="T59" s="1">
        <f t="shared" si="7"/>
        <v>-0.65565907141803914</v>
      </c>
      <c r="U59" s="1">
        <f t="shared" si="8"/>
        <v>4.1026083430857518</v>
      </c>
    </row>
    <row r="60" spans="1:21" x14ac:dyDescent="0.25">
      <c r="A60" s="1" t="s">
        <v>75</v>
      </c>
      <c r="B60" s="1">
        <v>9.2237325285069005</v>
      </c>
      <c r="C60" s="1">
        <v>4.6915475240786799</v>
      </c>
      <c r="D60" s="1">
        <v>7.8304072641678202</v>
      </c>
      <c r="E60" s="1">
        <v>0.43148630401879101</v>
      </c>
      <c r="F60" s="1">
        <v>0.90094603643108995</v>
      </c>
      <c r="G60" s="1">
        <v>0.69693705131554795</v>
      </c>
      <c r="H60" s="1">
        <v>3.35624913847106</v>
      </c>
      <c r="I60" s="1">
        <v>2.2523708385004202</v>
      </c>
      <c r="J60" s="1">
        <v>2.83606903427577</v>
      </c>
      <c r="K60" s="1" t="s">
        <v>11</v>
      </c>
      <c r="L60" s="3" t="s">
        <v>197</v>
      </c>
      <c r="M60" s="1">
        <f t="shared" si="0"/>
        <v>7.2485624389178005</v>
      </c>
      <c r="N60" s="1">
        <f t="shared" si="1"/>
        <v>0.67645646392180969</v>
      </c>
      <c r="O60" s="1">
        <f t="shared" si="2"/>
        <v>2.8148963370824167</v>
      </c>
      <c r="P60" s="1">
        <f t="shared" si="3"/>
        <v>9.332284430494657E-2</v>
      </c>
      <c r="Q60" s="1">
        <f t="shared" si="4"/>
        <v>0.38833856517109294</v>
      </c>
      <c r="R60" s="1">
        <f t="shared" si="5"/>
        <v>4.1612379912268604</v>
      </c>
      <c r="S60" s="1">
        <f t="shared" si="6"/>
        <v>-3.4216259111484164</v>
      </c>
      <c r="T60" s="1">
        <f t="shared" si="7"/>
        <v>-1.3646131092007097</v>
      </c>
      <c r="U60" s="1">
        <f t="shared" si="8"/>
        <v>2.0570128019477063</v>
      </c>
    </row>
    <row r="61" spans="1:21" x14ac:dyDescent="0.25">
      <c r="A61" s="1" t="s">
        <v>76</v>
      </c>
      <c r="B61" s="1">
        <v>9.1549695337438806</v>
      </c>
      <c r="C61" s="1">
        <v>14.9003118006052</v>
      </c>
      <c r="D61" s="1">
        <v>8.35639479179091</v>
      </c>
      <c r="E61" s="1">
        <v>0.12758864285000099</v>
      </c>
      <c r="F61" s="1">
        <v>1.06562346010708</v>
      </c>
      <c r="G61" s="1">
        <v>1.1448960346936501</v>
      </c>
      <c r="H61" s="1">
        <v>59.968015403325801</v>
      </c>
      <c r="I61" s="1">
        <v>34.8617939513205</v>
      </c>
      <c r="J61" s="1">
        <v>35.012109705977302</v>
      </c>
      <c r="K61" s="1" t="s">
        <v>11</v>
      </c>
      <c r="M61" s="1">
        <f t="shared" si="0"/>
        <v>10.803892042046664</v>
      </c>
      <c r="N61" s="1">
        <f t="shared" si="1"/>
        <v>0.7793693792169103</v>
      </c>
      <c r="O61" s="1">
        <f t="shared" si="2"/>
        <v>43.280639686874537</v>
      </c>
      <c r="P61" s="1">
        <f t="shared" si="3"/>
        <v>7.2137834789884517E-2</v>
      </c>
      <c r="Q61" s="1">
        <f t="shared" si="4"/>
        <v>4.0060229700958354</v>
      </c>
      <c r="R61" s="1">
        <f t="shared" si="5"/>
        <v>55.53289728980856</v>
      </c>
      <c r="S61" s="1">
        <f t="shared" si="6"/>
        <v>-3.7931000683511407</v>
      </c>
      <c r="T61" s="1">
        <f t="shared" si="7"/>
        <v>2.0021706934292882</v>
      </c>
      <c r="U61" s="1">
        <f t="shared" si="8"/>
        <v>5.7952707617804293</v>
      </c>
    </row>
    <row r="62" spans="1:21" x14ac:dyDescent="0.25">
      <c r="A62" s="1" t="s">
        <v>77</v>
      </c>
      <c r="B62" s="1">
        <v>15.450883695597399</v>
      </c>
      <c r="C62" s="1">
        <v>4.2307543625442499</v>
      </c>
      <c r="D62" s="1">
        <v>15.367979776293801</v>
      </c>
      <c r="E62" s="1">
        <v>0</v>
      </c>
      <c r="F62" s="1">
        <v>0</v>
      </c>
      <c r="G62" s="1">
        <v>0</v>
      </c>
      <c r="H62" s="1">
        <v>1.6875506306457</v>
      </c>
      <c r="I62" s="1">
        <v>1.5877678704038101</v>
      </c>
      <c r="J62" s="1">
        <v>1.4470655510705599</v>
      </c>
      <c r="K62" s="1" t="s">
        <v>11</v>
      </c>
      <c r="L62" s="3" t="s">
        <v>198</v>
      </c>
      <c r="M62" s="1">
        <f t="shared" si="0"/>
        <v>11.683205944811817</v>
      </c>
      <c r="N62" s="1">
        <f t="shared" si="1"/>
        <v>0</v>
      </c>
      <c r="O62" s="1">
        <f t="shared" si="2"/>
        <v>1.5741280173733567</v>
      </c>
      <c r="P62" s="1">
        <f t="shared" si="3"/>
        <v>0</v>
      </c>
      <c r="Q62" s="1">
        <f t="shared" si="4"/>
        <v>0.13473425229419864</v>
      </c>
      <c r="R62" s="1"/>
      <c r="S62" s="1"/>
      <c r="T62" s="1">
        <f t="shared" si="7"/>
        <v>-2.891811433892638</v>
      </c>
      <c r="U62" s="1"/>
    </row>
    <row r="63" spans="1:21" x14ac:dyDescent="0.25">
      <c r="A63" s="1" t="s">
        <v>78</v>
      </c>
      <c r="B63" s="1">
        <v>61.812010072610597</v>
      </c>
      <c r="C63" s="1">
        <v>88.538193748283703</v>
      </c>
      <c r="D63" s="1">
        <v>80.047131613465098</v>
      </c>
      <c r="E63" s="1">
        <v>19.255672225206599</v>
      </c>
      <c r="F63" s="1">
        <v>27.229037112658698</v>
      </c>
      <c r="G63" s="1">
        <v>28.819433989884701</v>
      </c>
      <c r="H63" s="1">
        <v>44.293447711071401</v>
      </c>
      <c r="I63" s="1">
        <v>35.102950347917897</v>
      </c>
      <c r="J63" s="1">
        <v>56.316033840171102</v>
      </c>
      <c r="K63" s="1" t="s">
        <v>11</v>
      </c>
      <c r="M63" s="1">
        <f t="shared" si="0"/>
        <v>76.79911181145313</v>
      </c>
      <c r="N63" s="1">
        <f t="shared" si="1"/>
        <v>25.101381109249999</v>
      </c>
      <c r="O63" s="1">
        <f t="shared" si="2"/>
        <v>45.237477299720126</v>
      </c>
      <c r="P63" s="1">
        <f t="shared" si="3"/>
        <v>0.32684467980405219</v>
      </c>
      <c r="Q63" s="1">
        <f t="shared" si="4"/>
        <v>0.58903646452033331</v>
      </c>
      <c r="R63" s="1">
        <f t="shared" si="5"/>
        <v>1.8021907680231133</v>
      </c>
      <c r="S63" s="1">
        <f t="shared" si="6"/>
        <v>-1.6133228809088933</v>
      </c>
      <c r="T63" s="1">
        <f t="shared" si="7"/>
        <v>-0.76357114749667543</v>
      </c>
      <c r="U63" s="1">
        <f t="shared" si="8"/>
        <v>0.84975173341221788</v>
      </c>
    </row>
    <row r="64" spans="1:21" x14ac:dyDescent="0.25">
      <c r="A64" s="1" t="s">
        <v>79</v>
      </c>
      <c r="B64" s="1">
        <v>17.862919070722899</v>
      </c>
      <c r="C64" s="1">
        <v>17.863077070714802</v>
      </c>
      <c r="D64" s="1">
        <v>18.5898996618781</v>
      </c>
      <c r="E64" s="1">
        <v>3.8926316270649801</v>
      </c>
      <c r="F64" s="1">
        <v>6.1431338229805998</v>
      </c>
      <c r="G64" s="1">
        <v>5.9299597387857998</v>
      </c>
      <c r="H64" s="1">
        <v>9.2887197354433297</v>
      </c>
      <c r="I64" s="1">
        <v>8.1957883935464295</v>
      </c>
      <c r="J64" s="1">
        <v>10.710189111542</v>
      </c>
      <c r="K64" s="1" t="s">
        <v>11</v>
      </c>
      <c r="M64" s="1">
        <f t="shared" si="0"/>
        <v>18.105298601105268</v>
      </c>
      <c r="N64" s="1">
        <f t="shared" si="1"/>
        <v>5.3219083962771272</v>
      </c>
      <c r="O64" s="1">
        <f t="shared" si="2"/>
        <v>9.3982324135105859</v>
      </c>
      <c r="P64" s="1">
        <f t="shared" si="3"/>
        <v>0.2939420394840791</v>
      </c>
      <c r="Q64" s="1">
        <f t="shared" si="4"/>
        <v>0.51908740201262715</v>
      </c>
      <c r="R64" s="1">
        <f t="shared" si="5"/>
        <v>1.7659515560404984</v>
      </c>
      <c r="S64" s="1">
        <f t="shared" si="6"/>
        <v>-1.7663963874193349</v>
      </c>
      <c r="T64" s="1">
        <f t="shared" si="7"/>
        <v>-0.9459506202080078</v>
      </c>
      <c r="U64" s="1">
        <f t="shared" si="8"/>
        <v>0.82044576721132678</v>
      </c>
    </row>
    <row r="65" spans="1:21" x14ac:dyDescent="0.25">
      <c r="A65" s="1" t="s">
        <v>80</v>
      </c>
      <c r="B65" s="1">
        <v>7.8440967629353304</v>
      </c>
      <c r="C65" s="1">
        <v>10.174292596309799</v>
      </c>
      <c r="D65" s="1">
        <v>6.6703039619465798</v>
      </c>
      <c r="E65" s="1">
        <v>0</v>
      </c>
      <c r="F65" s="1">
        <v>0</v>
      </c>
      <c r="G65" s="1">
        <v>0</v>
      </c>
      <c r="H65" s="1">
        <v>1.11335588756534</v>
      </c>
      <c r="I65" s="1">
        <v>1.97533199922058</v>
      </c>
      <c r="J65" s="1">
        <v>2.8741394190954801</v>
      </c>
      <c r="K65" s="1" t="s">
        <v>11</v>
      </c>
      <c r="L65" s="3" t="s">
        <v>177</v>
      </c>
      <c r="M65" s="1">
        <f t="shared" si="0"/>
        <v>8.2295644403972368</v>
      </c>
      <c r="N65" s="1">
        <f t="shared" si="1"/>
        <v>0</v>
      </c>
      <c r="O65" s="1">
        <f t="shared" si="2"/>
        <v>1.9876091019604667</v>
      </c>
      <c r="P65" s="1">
        <f t="shared" si="3"/>
        <v>0</v>
      </c>
      <c r="Q65" s="1">
        <f t="shared" si="4"/>
        <v>0.24152057090697329</v>
      </c>
      <c r="R65" s="1"/>
      <c r="S65" s="1"/>
      <c r="T65" s="1">
        <f t="shared" si="7"/>
        <v>-2.049782022672749</v>
      </c>
      <c r="U65" s="1"/>
    </row>
    <row r="66" spans="1:21" x14ac:dyDescent="0.25">
      <c r="A66" s="1" t="s">
        <v>81</v>
      </c>
      <c r="B66" s="1">
        <v>21.020622183870099</v>
      </c>
      <c r="C66" s="1">
        <v>28.368934020191201</v>
      </c>
      <c r="D66" s="1">
        <v>10.7716624477408</v>
      </c>
      <c r="E66" s="1">
        <v>0.65786350558529505</v>
      </c>
      <c r="F66" s="1">
        <v>2.23213739942108</v>
      </c>
      <c r="G66" s="1">
        <v>2.5088734654454599</v>
      </c>
      <c r="H66" s="1">
        <v>94.720583784629795</v>
      </c>
      <c r="I66" s="1">
        <v>78.742067121331601</v>
      </c>
      <c r="J66" s="1">
        <v>91.2093524337769</v>
      </c>
      <c r="K66" s="1" t="s">
        <v>11</v>
      </c>
      <c r="M66" s="1">
        <f t="shared" si="0"/>
        <v>20.053739550600699</v>
      </c>
      <c r="N66" s="1">
        <f t="shared" si="1"/>
        <v>1.7996247901506119</v>
      </c>
      <c r="O66" s="1">
        <f t="shared" si="2"/>
        <v>88.224001113246104</v>
      </c>
      <c r="P66" s="1">
        <f t="shared" si="3"/>
        <v>8.974010984882394E-2</v>
      </c>
      <c r="Q66" s="1">
        <f t="shared" si="4"/>
        <v>4.3993790230811785</v>
      </c>
      <c r="R66" s="1">
        <f t="shared" si="5"/>
        <v>49.023552907304953</v>
      </c>
      <c r="S66" s="1">
        <f t="shared" si="6"/>
        <v>-3.4781032397892551</v>
      </c>
      <c r="T66" s="1">
        <f t="shared" si="7"/>
        <v>2.1372999002168589</v>
      </c>
      <c r="U66" s="1">
        <f t="shared" si="8"/>
        <v>5.615403140006114</v>
      </c>
    </row>
    <row r="67" spans="1:21" x14ac:dyDescent="0.25">
      <c r="A67" s="1" t="s">
        <v>82</v>
      </c>
      <c r="B67" s="1">
        <v>28.6901749978814</v>
      </c>
      <c r="C67" s="1">
        <v>18.732136931016498</v>
      </c>
      <c r="D67" s="1">
        <v>33.034323398086798</v>
      </c>
      <c r="E67" s="1">
        <v>5.7870248749223698</v>
      </c>
      <c r="F67" s="1">
        <v>8.4889310249866607</v>
      </c>
      <c r="G67" s="1">
        <v>4.7327633323819001</v>
      </c>
      <c r="H67" s="1">
        <v>11.274583954744999</v>
      </c>
      <c r="I67" s="1">
        <v>10.3363514551808</v>
      </c>
      <c r="J67" s="1">
        <v>15.8888322758201</v>
      </c>
      <c r="K67" s="1" t="s">
        <v>11</v>
      </c>
      <c r="M67" s="1">
        <f t="shared" si="0"/>
        <v>26.818878442328231</v>
      </c>
      <c r="N67" s="1">
        <f t="shared" si="1"/>
        <v>6.336239744096976</v>
      </c>
      <c r="O67" s="1">
        <f t="shared" si="2"/>
        <v>12.4999225619153</v>
      </c>
      <c r="P67" s="1">
        <f t="shared" si="3"/>
        <v>0.23626042967167821</v>
      </c>
      <c r="Q67" s="1">
        <f t="shared" si="4"/>
        <v>0.46608670041125488</v>
      </c>
      <c r="R67" s="1">
        <f t="shared" si="5"/>
        <v>1.972766667101034</v>
      </c>
      <c r="S67" s="1">
        <f t="shared" si="6"/>
        <v>-2.0815500766500183</v>
      </c>
      <c r="T67" s="1">
        <f t="shared" si="7"/>
        <v>-1.101329748121803</v>
      </c>
      <c r="U67" s="1">
        <f t="shared" si="8"/>
        <v>0.98022032852821506</v>
      </c>
    </row>
    <row r="68" spans="1:21" x14ac:dyDescent="0.25">
      <c r="A68" s="1" t="s">
        <v>83</v>
      </c>
      <c r="B68" s="1">
        <v>636.82724179116997</v>
      </c>
      <c r="C68" s="1">
        <v>794.71693795136696</v>
      </c>
      <c r="D68" s="1">
        <v>1223.80614149129</v>
      </c>
      <c r="E68" s="1">
        <v>196.37600911081901</v>
      </c>
      <c r="F68" s="1">
        <v>307.19569517330302</v>
      </c>
      <c r="G68" s="1">
        <v>226.36741285958601</v>
      </c>
      <c r="H68" s="1">
        <v>337.86588457062101</v>
      </c>
      <c r="I68" s="1">
        <v>412.33734531261001</v>
      </c>
      <c r="J68" s="1">
        <v>633.73341215561402</v>
      </c>
      <c r="K68" s="1" t="s">
        <v>11</v>
      </c>
      <c r="M68" s="1">
        <f t="shared" ref="M68:M131" si="9">AVERAGE(B68:D68)</f>
        <v>885.11677374460896</v>
      </c>
      <c r="N68" s="1">
        <f t="shared" ref="N68:N131" si="10">AVERAGE(E68:G68)</f>
        <v>243.31303904790266</v>
      </c>
      <c r="O68" s="1">
        <f t="shared" ref="O68:O131" si="11">AVERAGE(H68:J68)</f>
        <v>461.31221401294835</v>
      </c>
      <c r="P68" s="1">
        <f t="shared" ref="P68:P131" si="12">N68/M68</f>
        <v>0.27489371602182294</v>
      </c>
      <c r="Q68" s="1">
        <f t="shared" ref="Q68:Q131" si="13">O68/M68</f>
        <v>0.52118796942611678</v>
      </c>
      <c r="R68" s="1">
        <f t="shared" ref="R68:R131" si="14">O68/N68</f>
        <v>1.8959617446647679</v>
      </c>
      <c r="S68" s="1">
        <f t="shared" ref="S68:S131" si="15">LN(P68)/LN(2)</f>
        <v>-1.863054167184454</v>
      </c>
      <c r="T68" s="1">
        <f t="shared" ref="T68:T131" si="16">LN(Q68)/LN(2)</f>
        <v>-0.94012431230441196</v>
      </c>
      <c r="U68" s="1">
        <f t="shared" si="8"/>
        <v>0.92292985488004187</v>
      </c>
    </row>
    <row r="69" spans="1:21" x14ac:dyDescent="0.25">
      <c r="A69" s="1" t="s">
        <v>84</v>
      </c>
      <c r="B69" s="1">
        <v>28.159308596206198</v>
      </c>
      <c r="C69" s="1">
        <v>18.687744587551801</v>
      </c>
      <c r="D69" s="1">
        <v>26.4534657941585</v>
      </c>
      <c r="E69" s="1">
        <v>2.74996880705827</v>
      </c>
      <c r="F69" s="1">
        <v>7.24921396314351</v>
      </c>
      <c r="G69" s="1">
        <v>2.6527129968897101</v>
      </c>
      <c r="H69" s="1">
        <v>10.865768960805299</v>
      </c>
      <c r="I69" s="1">
        <v>12.448403514685401</v>
      </c>
      <c r="J69" s="1">
        <v>12.5959937147848</v>
      </c>
      <c r="K69" s="1" t="s">
        <v>11</v>
      </c>
      <c r="M69" s="1">
        <f t="shared" si="9"/>
        <v>24.433506325972164</v>
      </c>
      <c r="N69" s="1">
        <f t="shared" si="10"/>
        <v>4.2172985890304968</v>
      </c>
      <c r="O69" s="1">
        <f t="shared" si="11"/>
        <v>11.970055396758502</v>
      </c>
      <c r="P69" s="1">
        <f t="shared" si="12"/>
        <v>0.17260308581039066</v>
      </c>
      <c r="Q69" s="1">
        <f t="shared" si="13"/>
        <v>0.48990330069960747</v>
      </c>
      <c r="R69" s="1">
        <f t="shared" si="14"/>
        <v>2.8383229558119254</v>
      </c>
      <c r="S69" s="1">
        <f t="shared" si="15"/>
        <v>-2.5344698375341563</v>
      </c>
      <c r="T69" s="1">
        <f t="shared" si="16"/>
        <v>-1.0294310831463418</v>
      </c>
      <c r="U69" s="1">
        <f t="shared" ref="U69:U132" si="17">LN(R69)/LN(2)</f>
        <v>1.5050387543878143</v>
      </c>
    </row>
    <row r="70" spans="1:21" x14ac:dyDescent="0.25">
      <c r="A70" s="1" t="s">
        <v>85</v>
      </c>
      <c r="B70" s="1">
        <v>77.886838885970405</v>
      </c>
      <c r="C70" s="1">
        <v>63.713470978656098</v>
      </c>
      <c r="D70" s="1">
        <v>56.0940183912682</v>
      </c>
      <c r="E70" s="1">
        <v>1.0166385181029001</v>
      </c>
      <c r="F70" s="1">
        <v>2.12274743100095</v>
      </c>
      <c r="G70" s="1">
        <v>0.11403301482143199</v>
      </c>
      <c r="H70" s="1">
        <v>29.5489610675126</v>
      </c>
      <c r="I70" s="1">
        <v>39.076065604167198</v>
      </c>
      <c r="J70" s="1">
        <v>34.976888779024897</v>
      </c>
      <c r="K70" s="1" t="s">
        <v>11</v>
      </c>
      <c r="L70" s="3" t="s">
        <v>199</v>
      </c>
      <c r="M70" s="1">
        <f t="shared" si="9"/>
        <v>65.898109418631563</v>
      </c>
      <c r="N70" s="1">
        <f t="shared" si="10"/>
        <v>1.0844729879750941</v>
      </c>
      <c r="O70" s="1">
        <f t="shared" si="11"/>
        <v>34.533971816901563</v>
      </c>
      <c r="P70" s="1">
        <f t="shared" si="12"/>
        <v>1.6456814885018201E-2</v>
      </c>
      <c r="Q70" s="1">
        <f t="shared" si="13"/>
        <v>0.52405102546291982</v>
      </c>
      <c r="R70" s="1">
        <f t="shared" si="14"/>
        <v>31.844012898267476</v>
      </c>
      <c r="S70" s="1">
        <f t="shared" si="15"/>
        <v>-5.9251710517212395</v>
      </c>
      <c r="T70" s="1">
        <f t="shared" si="16"/>
        <v>-0.93222080488343828</v>
      </c>
      <c r="U70" s="1">
        <f t="shared" si="17"/>
        <v>4.9929502468378013</v>
      </c>
    </row>
    <row r="71" spans="1:21" x14ac:dyDescent="0.25">
      <c r="A71" s="1" t="s">
        <v>86</v>
      </c>
      <c r="B71" s="1">
        <v>16.280933803667399</v>
      </c>
      <c r="C71" s="1">
        <v>16.218777768137201</v>
      </c>
      <c r="D71" s="1">
        <v>5.9210886494069204</v>
      </c>
      <c r="E71" s="1">
        <v>0.17017497223918701</v>
      </c>
      <c r="F71" s="1">
        <v>0.71065276144657896</v>
      </c>
      <c r="G71" s="1">
        <v>0.15270375683030199</v>
      </c>
      <c r="H71" s="1">
        <v>2.5347055533730498</v>
      </c>
      <c r="I71" s="1">
        <v>3.33119331955786</v>
      </c>
      <c r="J71" s="1">
        <v>4.4740976914555999</v>
      </c>
      <c r="K71" s="1" t="s">
        <v>11</v>
      </c>
      <c r="M71" s="1">
        <f t="shared" si="9"/>
        <v>12.806933407070504</v>
      </c>
      <c r="N71" s="1">
        <f t="shared" si="10"/>
        <v>0.34451049683868934</v>
      </c>
      <c r="O71" s="1">
        <f t="shared" si="11"/>
        <v>3.4466655214621702</v>
      </c>
      <c r="P71" s="1">
        <f t="shared" si="12"/>
        <v>2.6900311408544576E-2</v>
      </c>
      <c r="Q71" s="1">
        <f t="shared" si="13"/>
        <v>0.26912496629047206</v>
      </c>
      <c r="R71" s="1">
        <f t="shared" si="14"/>
        <v>10.004529769309199</v>
      </c>
      <c r="S71" s="1">
        <f t="shared" si="15"/>
        <v>-5.2162333156931044</v>
      </c>
      <c r="T71" s="1">
        <f t="shared" si="16"/>
        <v>-1.8936518612011117</v>
      </c>
      <c r="U71" s="1">
        <f t="shared" si="17"/>
        <v>3.3225814544919925</v>
      </c>
    </row>
    <row r="72" spans="1:21" x14ac:dyDescent="0.25">
      <c r="A72" s="1" t="s">
        <v>87</v>
      </c>
      <c r="B72" s="1">
        <v>4.8208359901710098</v>
      </c>
      <c r="C72" s="1">
        <v>2.4049734667782001</v>
      </c>
      <c r="D72" s="1">
        <v>4.5400141884616998</v>
      </c>
      <c r="E72" s="1">
        <v>0</v>
      </c>
      <c r="F72" s="1">
        <v>0</v>
      </c>
      <c r="G72" s="1">
        <v>0</v>
      </c>
      <c r="H72" s="1">
        <v>0.465940184164226</v>
      </c>
      <c r="I72" s="1">
        <v>0.37576261993205401</v>
      </c>
      <c r="J72" s="1">
        <v>0.54674057758161598</v>
      </c>
      <c r="K72" s="1" t="s">
        <v>11</v>
      </c>
      <c r="M72" s="1">
        <f t="shared" si="9"/>
        <v>3.9219412151369699</v>
      </c>
      <c r="N72" s="1">
        <f t="shared" si="10"/>
        <v>0</v>
      </c>
      <c r="O72" s="1">
        <f t="shared" si="11"/>
        <v>0.4628144605592987</v>
      </c>
      <c r="P72" s="1">
        <f t="shared" si="12"/>
        <v>0</v>
      </c>
      <c r="Q72" s="1">
        <f t="shared" si="13"/>
        <v>0.11800647566389783</v>
      </c>
      <c r="R72" s="1"/>
      <c r="S72" s="1"/>
      <c r="T72" s="1">
        <f t="shared" si="16"/>
        <v>-3.083062064521835</v>
      </c>
      <c r="U72" s="1"/>
    </row>
    <row r="73" spans="1:21" x14ac:dyDescent="0.25">
      <c r="A73" s="1" t="s">
        <v>88</v>
      </c>
      <c r="B73" s="1">
        <v>6.06888823106181</v>
      </c>
      <c r="C73" s="1">
        <v>4.8819889864051804</v>
      </c>
      <c r="D73" s="1">
        <v>18.0034006570983</v>
      </c>
      <c r="E73" s="1">
        <v>0.42289666293016198</v>
      </c>
      <c r="F73" s="1">
        <v>0.61810756938693001</v>
      </c>
      <c r="G73" s="1">
        <v>0.910750740803419</v>
      </c>
      <c r="H73" s="1">
        <v>2.3795919642482599</v>
      </c>
      <c r="I73" s="1">
        <v>1.10376633326646</v>
      </c>
      <c r="J73" s="1">
        <v>3.6829847390866202</v>
      </c>
      <c r="K73" s="1" t="s">
        <v>11</v>
      </c>
      <c r="M73" s="1">
        <f t="shared" si="9"/>
        <v>9.6514259581884314</v>
      </c>
      <c r="N73" s="1">
        <f t="shared" si="10"/>
        <v>0.65058499104017031</v>
      </c>
      <c r="O73" s="1">
        <f t="shared" si="11"/>
        <v>2.3887810122004467</v>
      </c>
      <c r="P73" s="1">
        <f t="shared" si="12"/>
        <v>6.7408173036669586E-2</v>
      </c>
      <c r="Q73" s="1">
        <f t="shared" si="13"/>
        <v>0.24750550048760048</v>
      </c>
      <c r="R73" s="1">
        <f t="shared" si="14"/>
        <v>3.671743192816681</v>
      </c>
      <c r="S73" s="1">
        <f t="shared" si="15"/>
        <v>-3.8909326653613636</v>
      </c>
      <c r="T73" s="1">
        <f t="shared" si="16"/>
        <v>-2.0144675073193388</v>
      </c>
      <c r="U73" s="1">
        <f t="shared" si="17"/>
        <v>1.8764651580420251</v>
      </c>
    </row>
    <row r="74" spans="1:21" x14ac:dyDescent="0.25">
      <c r="A74" s="1" t="s">
        <v>89</v>
      </c>
      <c r="B74" s="1">
        <v>13.801531032510299</v>
      </c>
      <c r="C74" s="1">
        <v>11.016285474727599</v>
      </c>
      <c r="D74" s="1">
        <v>15.5720870500696</v>
      </c>
      <c r="E74" s="1">
        <v>2.9065565681040502</v>
      </c>
      <c r="F74" s="1">
        <v>2.7667079926271199</v>
      </c>
      <c r="G74" s="1">
        <v>4.4491996004171499</v>
      </c>
      <c r="H74" s="1">
        <v>9.1960757035522107</v>
      </c>
      <c r="I74" s="1">
        <v>6.3450370407932102</v>
      </c>
      <c r="J74" s="1">
        <v>7.0938341771655899</v>
      </c>
      <c r="K74" s="1" t="s">
        <v>11</v>
      </c>
      <c r="L74" s="3" t="s">
        <v>200</v>
      </c>
      <c r="M74" s="1">
        <f t="shared" si="9"/>
        <v>13.463301185769167</v>
      </c>
      <c r="N74" s="1">
        <f t="shared" si="10"/>
        <v>3.3741547203827729</v>
      </c>
      <c r="O74" s="1">
        <f t="shared" si="11"/>
        <v>7.5449823071703364</v>
      </c>
      <c r="P74" s="1">
        <f t="shared" si="12"/>
        <v>0.2506186761943115</v>
      </c>
      <c r="Q74" s="1">
        <f t="shared" si="13"/>
        <v>0.56041101681253724</v>
      </c>
      <c r="R74" s="1">
        <f t="shared" si="14"/>
        <v>2.2361103542739778</v>
      </c>
      <c r="S74" s="1">
        <f t="shared" si="15"/>
        <v>-1.9964341660657747</v>
      </c>
      <c r="T74" s="1">
        <f t="shared" si="16"/>
        <v>-0.83544277769003017</v>
      </c>
      <c r="U74" s="1">
        <f t="shared" si="17"/>
        <v>1.1609913883757443</v>
      </c>
    </row>
    <row r="75" spans="1:21" x14ac:dyDescent="0.25">
      <c r="A75" s="1" t="s">
        <v>90</v>
      </c>
      <c r="B75" s="1">
        <v>20.639497860668001</v>
      </c>
      <c r="C75" s="1">
        <v>20.228736061100399</v>
      </c>
      <c r="D75" s="1">
        <v>11.831901624985001</v>
      </c>
      <c r="E75" s="1">
        <v>0.16837655773731999</v>
      </c>
      <c r="F75" s="1">
        <v>0</v>
      </c>
      <c r="G75" s="1">
        <v>0.151089978686785</v>
      </c>
      <c r="H75" s="1">
        <v>1.2539593523622301</v>
      </c>
      <c r="I75" s="1">
        <v>1.6479945814721499</v>
      </c>
      <c r="J75" s="1">
        <v>4.7034912405303997</v>
      </c>
      <c r="K75" s="1" t="s">
        <v>11</v>
      </c>
      <c r="L75" s="3" t="s">
        <v>201</v>
      </c>
      <c r="M75" s="1">
        <f t="shared" si="9"/>
        <v>17.566711848917802</v>
      </c>
      <c r="N75" s="1">
        <f t="shared" si="10"/>
        <v>0.10648884547470167</v>
      </c>
      <c r="O75" s="1">
        <f t="shared" si="11"/>
        <v>2.5351483914549267</v>
      </c>
      <c r="P75" s="1">
        <f t="shared" si="12"/>
        <v>6.0619680217081674E-3</v>
      </c>
      <c r="Q75" s="1">
        <f t="shared" si="13"/>
        <v>0.14431547652505639</v>
      </c>
      <c r="R75" s="1">
        <f t="shared" si="14"/>
        <v>23.8067036989071</v>
      </c>
      <c r="S75" s="1">
        <f t="shared" si="15"/>
        <v>-7.3659980430718024</v>
      </c>
      <c r="T75" s="1">
        <f t="shared" si="16"/>
        <v>-2.7927020708124188</v>
      </c>
      <c r="U75" s="1">
        <f t="shared" si="17"/>
        <v>4.573295972259384</v>
      </c>
    </row>
    <row r="76" spans="1:21" x14ac:dyDescent="0.25">
      <c r="A76" s="1" t="s">
        <v>91</v>
      </c>
      <c r="B76" s="1">
        <v>5.1807861957383698</v>
      </c>
      <c r="C76" s="1">
        <v>7.4090205463369703</v>
      </c>
      <c r="D76" s="1">
        <v>10.070749576776</v>
      </c>
      <c r="E76" s="1">
        <v>0</v>
      </c>
      <c r="F76" s="1">
        <v>0</v>
      </c>
      <c r="G76" s="1">
        <v>0</v>
      </c>
      <c r="H76" s="1">
        <v>1.5932313355794001</v>
      </c>
      <c r="I76" s="1">
        <v>0.62816309072226495</v>
      </c>
      <c r="J76" s="1">
        <v>3.6911024352186699</v>
      </c>
      <c r="K76" s="1" t="s">
        <v>11</v>
      </c>
      <c r="M76" s="1">
        <f t="shared" si="9"/>
        <v>7.5535187729504472</v>
      </c>
      <c r="N76" s="1">
        <f t="shared" si="10"/>
        <v>0</v>
      </c>
      <c r="O76" s="1">
        <f t="shared" si="11"/>
        <v>1.9708322871734449</v>
      </c>
      <c r="P76" s="1">
        <f t="shared" si="12"/>
        <v>0</v>
      </c>
      <c r="Q76" s="1">
        <f t="shared" si="13"/>
        <v>0.26091578592895015</v>
      </c>
      <c r="R76" s="1"/>
      <c r="S76" s="1"/>
      <c r="T76" s="1">
        <f t="shared" si="16"/>
        <v>-1.9383438621445945</v>
      </c>
      <c r="U76" s="1"/>
    </row>
    <row r="77" spans="1:21" x14ac:dyDescent="0.25">
      <c r="A77" s="1" t="s">
        <v>92</v>
      </c>
      <c r="B77" s="1">
        <v>9.7695738527446103</v>
      </c>
      <c r="C77" s="1">
        <v>3.6879102316910402</v>
      </c>
      <c r="D77" s="1">
        <v>3.1807244055624802</v>
      </c>
      <c r="E77" s="1">
        <v>0</v>
      </c>
      <c r="F77" s="1">
        <v>0</v>
      </c>
      <c r="G77" s="1">
        <v>0</v>
      </c>
      <c r="H77" s="1">
        <v>0.48223605545884701</v>
      </c>
      <c r="I77" s="1">
        <v>1.4259835544123001</v>
      </c>
      <c r="J77" s="1">
        <v>0.47880662549603398</v>
      </c>
      <c r="K77" s="1" t="s">
        <v>11</v>
      </c>
      <c r="M77" s="1">
        <f t="shared" si="9"/>
        <v>5.5460694966660435</v>
      </c>
      <c r="N77" s="1">
        <f t="shared" si="10"/>
        <v>0</v>
      </c>
      <c r="O77" s="1">
        <f t="shared" si="11"/>
        <v>0.79567541178906032</v>
      </c>
      <c r="P77" s="1">
        <f t="shared" si="12"/>
        <v>0</v>
      </c>
      <c r="Q77" s="1">
        <f t="shared" si="13"/>
        <v>0.14346654189374503</v>
      </c>
      <c r="R77" s="1"/>
      <c r="S77" s="1"/>
      <c r="T77" s="1">
        <f t="shared" si="16"/>
        <v>-2.8012137724260184</v>
      </c>
      <c r="U77" s="1"/>
    </row>
    <row r="78" spans="1:21" x14ac:dyDescent="0.25">
      <c r="A78" s="1" t="s">
        <v>93</v>
      </c>
      <c r="B78" s="1">
        <v>9.6919732315903104</v>
      </c>
      <c r="C78" s="1">
        <v>2.9169641449248598</v>
      </c>
      <c r="D78" s="1">
        <v>2.43037264678799</v>
      </c>
      <c r="E78" s="1">
        <v>0</v>
      </c>
      <c r="F78" s="1">
        <v>0</v>
      </c>
      <c r="G78" s="1">
        <v>0</v>
      </c>
      <c r="H78" s="1">
        <v>0.23582317365088101</v>
      </c>
      <c r="I78" s="1">
        <v>0.87166845875797905</v>
      </c>
      <c r="J78" s="1">
        <v>0.70243833934465705</v>
      </c>
      <c r="K78" s="1" t="s">
        <v>11</v>
      </c>
      <c r="L78" s="3" t="s">
        <v>202</v>
      </c>
      <c r="M78" s="1">
        <f t="shared" si="9"/>
        <v>5.0131033411010533</v>
      </c>
      <c r="N78" s="1">
        <f t="shared" si="10"/>
        <v>0</v>
      </c>
      <c r="O78" s="1">
        <f t="shared" si="11"/>
        <v>0.60330999058450574</v>
      </c>
      <c r="P78" s="1">
        <f t="shared" si="12"/>
        <v>0</v>
      </c>
      <c r="Q78" s="1">
        <f t="shared" si="13"/>
        <v>0.12034660958176013</v>
      </c>
      <c r="R78" s="1"/>
      <c r="S78" s="1"/>
      <c r="T78" s="1">
        <f t="shared" si="16"/>
        <v>-3.0547325962696368</v>
      </c>
      <c r="U78" s="1"/>
    </row>
    <row r="79" spans="1:21" x14ac:dyDescent="0.25">
      <c r="A79" s="1" t="s">
        <v>94</v>
      </c>
      <c r="B79" s="1">
        <v>6.1808193383411698</v>
      </c>
      <c r="C79" s="1">
        <v>3.9355769197258401</v>
      </c>
      <c r="D79" s="1">
        <v>6.3084188712209501</v>
      </c>
      <c r="E79" s="1">
        <v>1.42834563841691</v>
      </c>
      <c r="F79" s="1">
        <v>1.4519551738402401</v>
      </c>
      <c r="G79" s="1">
        <v>1.55153501557983</v>
      </c>
      <c r="H79" s="1">
        <v>2.0217264632846299</v>
      </c>
      <c r="I79" s="1">
        <v>2.8205282274660002</v>
      </c>
      <c r="J79" s="1">
        <v>2.7794061982179099</v>
      </c>
      <c r="K79" s="1" t="s">
        <v>11</v>
      </c>
      <c r="M79" s="1">
        <f t="shared" si="9"/>
        <v>5.4749383764293205</v>
      </c>
      <c r="N79" s="1">
        <f t="shared" si="10"/>
        <v>1.4772786092789933</v>
      </c>
      <c r="O79" s="1">
        <f t="shared" si="11"/>
        <v>2.5405536296561801</v>
      </c>
      <c r="P79" s="1">
        <f t="shared" si="12"/>
        <v>0.2698256140450761</v>
      </c>
      <c r="Q79" s="1">
        <f t="shared" si="13"/>
        <v>0.4640332831130593</v>
      </c>
      <c r="R79" s="1">
        <f t="shared" si="14"/>
        <v>1.7197525325951435</v>
      </c>
      <c r="S79" s="1">
        <f t="shared" si="15"/>
        <v>-1.8899007877360936</v>
      </c>
      <c r="T79" s="1">
        <f t="shared" si="16"/>
        <v>-1.1076998075084921</v>
      </c>
      <c r="U79" s="1">
        <f t="shared" si="17"/>
        <v>0.78220098022760143</v>
      </c>
    </row>
    <row r="80" spans="1:21" x14ac:dyDescent="0.25">
      <c r="A80" s="1" t="s">
        <v>95</v>
      </c>
      <c r="B80" s="1">
        <v>17.236916201903799</v>
      </c>
      <c r="C80" s="1">
        <v>21.083796729779699</v>
      </c>
      <c r="D80" s="1">
        <v>44.308557506484703</v>
      </c>
      <c r="E80" s="1">
        <v>5.8588455234582897</v>
      </c>
      <c r="F80" s="1">
        <v>5.9865110618289599</v>
      </c>
      <c r="G80" s="1">
        <v>6.7674272751948301</v>
      </c>
      <c r="H80" s="1">
        <v>12.326546476904699</v>
      </c>
      <c r="I80" s="1">
        <v>7.9305206240916597</v>
      </c>
      <c r="J80" s="1">
        <v>8.8079012438087094</v>
      </c>
      <c r="K80" s="1" t="s">
        <v>96</v>
      </c>
      <c r="L80" s="3" t="s">
        <v>203</v>
      </c>
      <c r="M80" s="1">
        <f t="shared" si="9"/>
        <v>27.54309014605607</v>
      </c>
      <c r="N80" s="1">
        <f t="shared" si="10"/>
        <v>6.2042612868273599</v>
      </c>
      <c r="O80" s="1">
        <f t="shared" si="11"/>
        <v>9.6883227816016895</v>
      </c>
      <c r="P80" s="1">
        <f t="shared" si="12"/>
        <v>0.22525654361683001</v>
      </c>
      <c r="Q80" s="1">
        <f t="shared" si="13"/>
        <v>0.35175148214039348</v>
      </c>
      <c r="R80" s="1">
        <f t="shared" si="14"/>
        <v>1.5615594401498774</v>
      </c>
      <c r="S80" s="1">
        <f t="shared" si="15"/>
        <v>-2.1503590784981461</v>
      </c>
      <c r="T80" s="1">
        <f t="shared" si="16"/>
        <v>-1.5073715924714943</v>
      </c>
      <c r="U80" s="1">
        <f t="shared" si="17"/>
        <v>0.6429874860266519</v>
      </c>
    </row>
    <row r="81" spans="1:21" x14ac:dyDescent="0.25">
      <c r="A81" s="1" t="s">
        <v>97</v>
      </c>
      <c r="B81" s="1">
        <v>11.8225263568479</v>
      </c>
      <c r="C81" s="1">
        <v>7.7302718575013403</v>
      </c>
      <c r="D81" s="1">
        <v>8.3815646556216095</v>
      </c>
      <c r="E81" s="1">
        <v>1.84281042227206</v>
      </c>
      <c r="F81" s="1">
        <v>0.64129990159456396</v>
      </c>
      <c r="G81" s="1">
        <v>0.82680805204262198</v>
      </c>
      <c r="H81" s="1">
        <v>3.5580886790722701</v>
      </c>
      <c r="I81" s="1">
        <v>5.0101682657607203</v>
      </c>
      <c r="J81" s="1">
        <v>4.2898106856403704</v>
      </c>
      <c r="K81" s="1" t="s">
        <v>11</v>
      </c>
      <c r="L81" s="3" t="s">
        <v>204</v>
      </c>
      <c r="M81" s="1">
        <f t="shared" si="9"/>
        <v>9.3114542899902837</v>
      </c>
      <c r="N81" s="1">
        <f t="shared" si="10"/>
        <v>1.1036394586364153</v>
      </c>
      <c r="O81" s="1">
        <f t="shared" si="11"/>
        <v>4.2860225434911206</v>
      </c>
      <c r="P81" s="1">
        <f t="shared" si="12"/>
        <v>0.11852492900306844</v>
      </c>
      <c r="Q81" s="1">
        <f t="shared" si="13"/>
        <v>0.46029571858593027</v>
      </c>
      <c r="R81" s="1">
        <f t="shared" si="14"/>
        <v>3.8835350711242684</v>
      </c>
      <c r="S81" s="1">
        <f t="shared" si="15"/>
        <v>-3.0767375660031999</v>
      </c>
      <c r="T81" s="1">
        <f t="shared" si="16"/>
        <v>-1.1193670714078416</v>
      </c>
      <c r="U81" s="1">
        <f t="shared" si="17"/>
        <v>1.9573704945953581</v>
      </c>
    </row>
    <row r="82" spans="1:21" x14ac:dyDescent="0.25">
      <c r="A82" s="1" t="s">
        <v>98</v>
      </c>
      <c r="B82" s="1">
        <v>43.417466992223403</v>
      </c>
      <c r="C82" s="1">
        <v>41.631435105036203</v>
      </c>
      <c r="D82" s="1">
        <v>54.434618279716403</v>
      </c>
      <c r="E82" s="1">
        <v>15.156448038252099</v>
      </c>
      <c r="F82" s="1">
        <v>22.027257489552401</v>
      </c>
      <c r="G82" s="1">
        <v>19.471928761873301</v>
      </c>
      <c r="H82" s="1">
        <v>25.138670015184498</v>
      </c>
      <c r="I82" s="1">
        <v>27.501467110969202</v>
      </c>
      <c r="J82" s="1">
        <v>32.694720826619701</v>
      </c>
      <c r="K82" s="1" t="s">
        <v>11</v>
      </c>
      <c r="L82" s="3" t="s">
        <v>205</v>
      </c>
      <c r="M82" s="1">
        <f t="shared" si="9"/>
        <v>46.494506792325332</v>
      </c>
      <c r="N82" s="1">
        <f t="shared" si="10"/>
        <v>18.8852114298926</v>
      </c>
      <c r="O82" s="1">
        <f t="shared" si="11"/>
        <v>28.444952650924467</v>
      </c>
      <c r="P82" s="1">
        <f t="shared" si="12"/>
        <v>0.40618156278646467</v>
      </c>
      <c r="Q82" s="1">
        <f t="shared" si="13"/>
        <v>0.61179168493985969</v>
      </c>
      <c r="R82" s="1">
        <f t="shared" si="14"/>
        <v>1.506202499057022</v>
      </c>
      <c r="S82" s="1">
        <f t="shared" si="15"/>
        <v>-1.2998033399411779</v>
      </c>
      <c r="T82" s="1">
        <f t="shared" si="16"/>
        <v>-0.70888759599639595</v>
      </c>
      <c r="U82" s="1">
        <f t="shared" si="17"/>
        <v>0.59091574394478208</v>
      </c>
    </row>
    <row r="83" spans="1:21" x14ac:dyDescent="0.25">
      <c r="A83" s="1" t="s">
        <v>99</v>
      </c>
      <c r="B83" s="1">
        <v>2.8387634597890998</v>
      </c>
      <c r="C83" s="1">
        <v>12.541652029119</v>
      </c>
      <c r="D83" s="1">
        <v>8.8098835884103792</v>
      </c>
      <c r="E83" s="1">
        <v>0</v>
      </c>
      <c r="F83" s="1">
        <v>0</v>
      </c>
      <c r="G83" s="1">
        <v>0</v>
      </c>
      <c r="H83" s="1">
        <v>2.5142291874936</v>
      </c>
      <c r="I83" s="1">
        <v>0.99128478202178705</v>
      </c>
      <c r="J83" s="1">
        <v>0.998539681436307</v>
      </c>
      <c r="K83" s="1" t="s">
        <v>11</v>
      </c>
      <c r="L83" s="3" t="s">
        <v>11</v>
      </c>
      <c r="M83" s="1">
        <f t="shared" si="9"/>
        <v>8.0634330257728255</v>
      </c>
      <c r="N83" s="1">
        <f t="shared" si="10"/>
        <v>0</v>
      </c>
      <c r="O83" s="1">
        <f t="shared" si="11"/>
        <v>1.5013512169838981</v>
      </c>
      <c r="P83" s="1">
        <f t="shared" si="12"/>
        <v>0</v>
      </c>
      <c r="Q83" s="1">
        <f t="shared" si="13"/>
        <v>0.18619255746097099</v>
      </c>
      <c r="R83" s="1"/>
      <c r="S83" s="1"/>
      <c r="T83" s="1">
        <f t="shared" si="16"/>
        <v>-2.4251326886326714</v>
      </c>
      <c r="U83" s="1"/>
    </row>
    <row r="84" spans="1:21" x14ac:dyDescent="0.25">
      <c r="A84" s="1" t="s">
        <v>100</v>
      </c>
      <c r="B84" s="1">
        <v>73.774625413906193</v>
      </c>
      <c r="C84" s="1">
        <v>76.601453019902905</v>
      </c>
      <c r="D84" s="1">
        <v>91.1482844952411</v>
      </c>
      <c r="E84" s="1">
        <v>12.581349651469701</v>
      </c>
      <c r="F84" s="1">
        <v>18.764239188842101</v>
      </c>
      <c r="G84" s="1">
        <v>33.062606358414101</v>
      </c>
      <c r="H84" s="1">
        <v>37.925271223383199</v>
      </c>
      <c r="I84" s="1">
        <v>51.9194140936279</v>
      </c>
      <c r="J84" s="1">
        <v>54.391371678096</v>
      </c>
      <c r="K84" s="1" t="s">
        <v>11</v>
      </c>
      <c r="M84" s="1">
        <f t="shared" si="9"/>
        <v>80.508120976350071</v>
      </c>
      <c r="N84" s="1">
        <f t="shared" si="10"/>
        <v>21.469398399575301</v>
      </c>
      <c r="O84" s="1">
        <f t="shared" si="11"/>
        <v>48.0786856650357</v>
      </c>
      <c r="P84" s="1">
        <f t="shared" si="12"/>
        <v>0.26667369874254193</v>
      </c>
      <c r="Q84" s="1">
        <f t="shared" si="13"/>
        <v>0.59719050801296447</v>
      </c>
      <c r="R84" s="1">
        <f t="shared" si="14"/>
        <v>2.2394053512923202</v>
      </c>
      <c r="S84" s="1">
        <f t="shared" si="15"/>
        <v>-1.9068525518314077</v>
      </c>
      <c r="T84" s="1">
        <f t="shared" si="16"/>
        <v>-0.74373686001010764</v>
      </c>
      <c r="U84" s="1">
        <f t="shared" si="17"/>
        <v>1.1631156918213001</v>
      </c>
    </row>
    <row r="85" spans="1:21" x14ac:dyDescent="0.25">
      <c r="A85" s="1" t="s">
        <v>101</v>
      </c>
      <c r="B85" s="1">
        <v>68.250594197057296</v>
      </c>
      <c r="C85" s="1">
        <v>197.25696588619499</v>
      </c>
      <c r="D85" s="1">
        <v>127.16776534680599</v>
      </c>
      <c r="E85" s="1">
        <v>3277.83939154666</v>
      </c>
      <c r="F85" s="1">
        <v>874.22382146348502</v>
      </c>
      <c r="G85" s="1">
        <v>1998.9554425834899</v>
      </c>
      <c r="H85" s="1">
        <v>363.10429722278099</v>
      </c>
      <c r="I85" s="1">
        <v>198.82058919734101</v>
      </c>
      <c r="J85" s="1">
        <v>255.15459161909999</v>
      </c>
      <c r="K85" s="1" t="s">
        <v>102</v>
      </c>
      <c r="L85" s="3" t="s">
        <v>206</v>
      </c>
      <c r="M85" s="1">
        <f t="shared" si="9"/>
        <v>130.89177514335276</v>
      </c>
      <c r="N85" s="1">
        <f t="shared" si="10"/>
        <v>2050.3395518645448</v>
      </c>
      <c r="O85" s="1">
        <f t="shared" si="11"/>
        <v>272.35982601307398</v>
      </c>
      <c r="P85" s="1">
        <f t="shared" si="12"/>
        <v>15.664388000078779</v>
      </c>
      <c r="Q85" s="1">
        <f t="shared" si="13"/>
        <v>2.0808016830300096</v>
      </c>
      <c r="R85" s="1">
        <f t="shared" si="14"/>
        <v>0.13283644934098573</v>
      </c>
      <c r="S85" s="1">
        <f t="shared" si="15"/>
        <v>3.9694165003129616</v>
      </c>
      <c r="T85" s="1">
        <f t="shared" si="16"/>
        <v>1.0571394712995714</v>
      </c>
      <c r="U85" s="1">
        <f t="shared" si="17"/>
        <v>-2.9122770290133904</v>
      </c>
    </row>
    <row r="86" spans="1:21" x14ac:dyDescent="0.25">
      <c r="A86" s="1" t="s">
        <v>103</v>
      </c>
      <c r="B86" s="1">
        <v>20.629501023279602</v>
      </c>
      <c r="C86" s="1">
        <v>30.160677662956299</v>
      </c>
      <c r="D86" s="1">
        <v>29.049326576427401</v>
      </c>
      <c r="E86" s="1">
        <v>1.66434455983222</v>
      </c>
      <c r="F86" s="1">
        <v>4.3439519993755802</v>
      </c>
      <c r="G86" s="1">
        <v>7.9651874727065799</v>
      </c>
      <c r="H86" s="1">
        <v>7.5746967915272299</v>
      </c>
      <c r="I86" s="1">
        <v>11.5386519417656</v>
      </c>
      <c r="J86" s="1">
        <v>13.9021388346651</v>
      </c>
      <c r="K86" s="1" t="s">
        <v>11</v>
      </c>
      <c r="M86" s="1">
        <f t="shared" si="9"/>
        <v>26.613168420887771</v>
      </c>
      <c r="N86" s="1">
        <f t="shared" si="10"/>
        <v>4.6578280106381262</v>
      </c>
      <c r="O86" s="1">
        <f t="shared" si="11"/>
        <v>11.005162522652645</v>
      </c>
      <c r="P86" s="1">
        <f t="shared" si="12"/>
        <v>0.17501967210271571</v>
      </c>
      <c r="Q86" s="1">
        <f t="shared" si="13"/>
        <v>0.41352319831317291</v>
      </c>
      <c r="R86" s="1">
        <f t="shared" si="14"/>
        <v>2.3627241060678257</v>
      </c>
      <c r="S86" s="1">
        <f t="shared" si="15"/>
        <v>-2.5144110056870304</v>
      </c>
      <c r="T86" s="1">
        <f t="shared" si="16"/>
        <v>-1.273959829208859</v>
      </c>
      <c r="U86" s="1">
        <f t="shared" si="17"/>
        <v>1.2404511764781716</v>
      </c>
    </row>
    <row r="87" spans="1:21" x14ac:dyDescent="0.25">
      <c r="A87" s="1" t="s">
        <v>104</v>
      </c>
      <c r="B87" s="1">
        <v>40.9432605839093</v>
      </c>
      <c r="C87" s="1">
        <v>26.518964716300001</v>
      </c>
      <c r="D87" s="1">
        <v>16.886534759813799</v>
      </c>
      <c r="E87" s="1">
        <v>5.0720674177139297E-2</v>
      </c>
      <c r="F87" s="1">
        <v>1.0060982339978399</v>
      </c>
      <c r="G87" s="1">
        <v>0.40962038392083699</v>
      </c>
      <c r="H87" s="1">
        <v>7.0090766841880301</v>
      </c>
      <c r="I87" s="1">
        <v>11.0042275140733</v>
      </c>
      <c r="J87" s="1">
        <v>10.334667160555901</v>
      </c>
      <c r="K87" s="1" t="s">
        <v>105</v>
      </c>
      <c r="L87" s="3" t="s">
        <v>207</v>
      </c>
      <c r="M87" s="1">
        <f t="shared" si="9"/>
        <v>28.116253353341033</v>
      </c>
      <c r="N87" s="1">
        <f t="shared" si="10"/>
        <v>0.48881309736527206</v>
      </c>
      <c r="O87" s="1">
        <f t="shared" si="11"/>
        <v>9.4493237862724104</v>
      </c>
      <c r="P87" s="1">
        <f t="shared" si="12"/>
        <v>1.7385427966603053E-2</v>
      </c>
      <c r="Q87" s="1">
        <f t="shared" si="13"/>
        <v>0.33608047514444361</v>
      </c>
      <c r="R87" s="1">
        <f t="shared" si="14"/>
        <v>19.331159163297293</v>
      </c>
      <c r="S87" s="1">
        <f t="shared" si="15"/>
        <v>-5.8459776083176722</v>
      </c>
      <c r="T87" s="1">
        <f t="shared" si="16"/>
        <v>-1.5731213642929271</v>
      </c>
      <c r="U87" s="1">
        <f t="shared" si="17"/>
        <v>4.2728562440247444</v>
      </c>
    </row>
    <row r="88" spans="1:21" x14ac:dyDescent="0.25">
      <c r="A88" s="1" t="s">
        <v>106</v>
      </c>
      <c r="B88" s="1">
        <v>28.903615942683899</v>
      </c>
      <c r="C88" s="1">
        <v>11.744772361125801</v>
      </c>
      <c r="D88" s="1">
        <v>9.7275871151472799</v>
      </c>
      <c r="E88" s="1">
        <v>0.21603568509686599</v>
      </c>
      <c r="F88" s="1">
        <v>0.225541914543851</v>
      </c>
      <c r="G88" s="1">
        <v>0</v>
      </c>
      <c r="H88" s="1">
        <v>5.0054467858135299</v>
      </c>
      <c r="I88" s="1">
        <v>7.04820281454474</v>
      </c>
      <c r="J88" s="1">
        <v>6.5673024005989999</v>
      </c>
      <c r="K88" s="1" t="s">
        <v>11</v>
      </c>
      <c r="M88" s="1">
        <f t="shared" si="9"/>
        <v>16.791991806318993</v>
      </c>
      <c r="N88" s="1">
        <f t="shared" si="10"/>
        <v>0.14719253321357231</v>
      </c>
      <c r="O88" s="1">
        <f t="shared" si="11"/>
        <v>6.2069840003190899</v>
      </c>
      <c r="P88" s="1">
        <f t="shared" si="12"/>
        <v>8.7656386991674384E-3</v>
      </c>
      <c r="Q88" s="1">
        <f t="shared" si="13"/>
        <v>0.36963953245756948</v>
      </c>
      <c r="R88" s="1">
        <f t="shared" si="14"/>
        <v>42.169149920892572</v>
      </c>
      <c r="S88" s="1">
        <f t="shared" si="15"/>
        <v>-6.8339250693703155</v>
      </c>
      <c r="T88" s="1">
        <f t="shared" si="16"/>
        <v>-1.4358090355615194</v>
      </c>
      <c r="U88" s="1">
        <f t="shared" si="17"/>
        <v>5.3981160338087966</v>
      </c>
    </row>
    <row r="89" spans="1:21" x14ac:dyDescent="0.25">
      <c r="A89" s="1" t="s">
        <v>107</v>
      </c>
      <c r="B89" s="1">
        <v>4.5539627968700902</v>
      </c>
      <c r="C89" s="1">
        <v>4.1438330042165701</v>
      </c>
      <c r="D89" s="1">
        <v>2.4940363279753601</v>
      </c>
      <c r="E89" s="1">
        <v>0</v>
      </c>
      <c r="F89" s="1">
        <v>0.25443542940893299</v>
      </c>
      <c r="G89" s="1">
        <v>7.2896822094261293E-2</v>
      </c>
      <c r="H89" s="1">
        <v>0.80666856149412203</v>
      </c>
      <c r="I89" s="1">
        <v>1.45770670064995</v>
      </c>
      <c r="J89" s="1">
        <v>1.80209682947551</v>
      </c>
      <c r="K89" s="1" t="s">
        <v>11</v>
      </c>
      <c r="M89" s="1">
        <f t="shared" si="9"/>
        <v>3.73061070968734</v>
      </c>
      <c r="N89" s="1">
        <f t="shared" si="10"/>
        <v>0.10911075050106477</v>
      </c>
      <c r="O89" s="1">
        <f t="shared" si="11"/>
        <v>1.3554906972065275</v>
      </c>
      <c r="P89" s="1">
        <f t="shared" si="12"/>
        <v>2.9247423275158415E-2</v>
      </c>
      <c r="Q89" s="1">
        <f t="shared" si="13"/>
        <v>0.36334284188020527</v>
      </c>
      <c r="R89" s="1">
        <f t="shared" si="14"/>
        <v>12.423071887799908</v>
      </c>
      <c r="S89" s="1">
        <f t="shared" si="15"/>
        <v>-5.0955466622376679</v>
      </c>
      <c r="T89" s="1">
        <f t="shared" si="16"/>
        <v>-1.4605966104329362</v>
      </c>
      <c r="U89" s="1">
        <f t="shared" si="17"/>
        <v>3.6349500518047306</v>
      </c>
    </row>
    <row r="90" spans="1:21" x14ac:dyDescent="0.25">
      <c r="A90" s="1" t="s">
        <v>108</v>
      </c>
      <c r="B90" s="1">
        <v>74.311922569473396</v>
      </c>
      <c r="C90" s="1">
        <v>53.879474190527603</v>
      </c>
      <c r="D90" s="1">
        <v>49.894355173321202</v>
      </c>
      <c r="E90" s="1">
        <v>140.19258154312999</v>
      </c>
      <c r="F90" s="1">
        <v>120.89407761769699</v>
      </c>
      <c r="G90" s="1">
        <v>136.56990340373099</v>
      </c>
      <c r="H90" s="1">
        <v>96.866885942277406</v>
      </c>
      <c r="I90" s="1">
        <v>83.588917691251993</v>
      </c>
      <c r="J90" s="1">
        <v>94.541112713159805</v>
      </c>
      <c r="K90" s="1" t="s">
        <v>11</v>
      </c>
      <c r="L90" s="3" t="s">
        <v>208</v>
      </c>
      <c r="M90" s="1">
        <f t="shared" si="9"/>
        <v>59.361917311107398</v>
      </c>
      <c r="N90" s="1">
        <f t="shared" si="10"/>
        <v>132.5521875215193</v>
      </c>
      <c r="O90" s="1">
        <f t="shared" si="11"/>
        <v>91.665638782229735</v>
      </c>
      <c r="P90" s="1">
        <f t="shared" si="12"/>
        <v>2.2329499033333451</v>
      </c>
      <c r="Q90" s="1">
        <f t="shared" si="13"/>
        <v>1.5441825826113922</v>
      </c>
      <c r="R90" s="1">
        <f t="shared" si="14"/>
        <v>0.69154376473302781</v>
      </c>
      <c r="S90" s="1">
        <f t="shared" si="15"/>
        <v>1.158950884378799</v>
      </c>
      <c r="T90" s="1">
        <f t="shared" si="16"/>
        <v>0.62684334551704612</v>
      </c>
      <c r="U90" s="1">
        <f t="shared" si="17"/>
        <v>-0.53210753886175299</v>
      </c>
    </row>
    <row r="91" spans="1:21" x14ac:dyDescent="0.25">
      <c r="A91" s="1" t="s">
        <v>109</v>
      </c>
      <c r="B91" s="1">
        <v>17.021656435359901</v>
      </c>
      <c r="C91" s="1">
        <v>18.341865495863601</v>
      </c>
      <c r="D91" s="1">
        <v>14.246125631675699</v>
      </c>
      <c r="E91" s="1">
        <v>1.82187323220777</v>
      </c>
      <c r="F91" s="1">
        <v>5.7061236433798896</v>
      </c>
      <c r="G91" s="1">
        <v>4.5900952788402503</v>
      </c>
      <c r="H91" s="1">
        <v>11.828625915740901</v>
      </c>
      <c r="I91" s="1">
        <v>7.2584089732523003</v>
      </c>
      <c r="J91" s="1">
        <v>9.9022309200598304</v>
      </c>
      <c r="K91" s="1" t="s">
        <v>11</v>
      </c>
      <c r="M91" s="1">
        <f t="shared" si="9"/>
        <v>16.536549187633067</v>
      </c>
      <c r="N91" s="1">
        <f t="shared" si="10"/>
        <v>4.0393640514759701</v>
      </c>
      <c r="O91" s="1">
        <f t="shared" si="11"/>
        <v>9.6630886030176768</v>
      </c>
      <c r="P91" s="1">
        <f t="shared" si="12"/>
        <v>0.24426886200035172</v>
      </c>
      <c r="Q91" s="1">
        <f t="shared" si="13"/>
        <v>0.58434734438090996</v>
      </c>
      <c r="R91" s="1">
        <f t="shared" si="14"/>
        <v>2.3922301827404779</v>
      </c>
      <c r="S91" s="1">
        <f t="shared" si="15"/>
        <v>-2.03345812608692</v>
      </c>
      <c r="T91" s="1">
        <f t="shared" si="16"/>
        <v>-0.77510191233644843</v>
      </c>
      <c r="U91" s="1">
        <f t="shared" si="17"/>
        <v>1.2583562137504716</v>
      </c>
    </row>
    <row r="92" spans="1:21" x14ac:dyDescent="0.25">
      <c r="A92" s="1" t="s">
        <v>110</v>
      </c>
      <c r="B92" s="1">
        <v>6.4272817258458996</v>
      </c>
      <c r="C92" s="1">
        <v>9.5881166644583207</v>
      </c>
      <c r="D92" s="1">
        <v>8.3268427971518193</v>
      </c>
      <c r="E92" s="1">
        <v>0</v>
      </c>
      <c r="F92" s="1">
        <v>0</v>
      </c>
      <c r="G92" s="1">
        <v>0.24891210852208101</v>
      </c>
      <c r="H92" s="1">
        <v>2.75443519691899</v>
      </c>
      <c r="I92" s="1">
        <v>1.24436442509237</v>
      </c>
      <c r="J92" s="1">
        <v>3.4185587298356701</v>
      </c>
      <c r="K92" s="1" t="s">
        <v>11</v>
      </c>
      <c r="M92" s="1">
        <f t="shared" si="9"/>
        <v>8.1140803958186805</v>
      </c>
      <c r="N92" s="1">
        <f t="shared" si="10"/>
        <v>8.2970702840693675E-2</v>
      </c>
      <c r="O92" s="1">
        <f t="shared" si="11"/>
        <v>2.4724527839490098</v>
      </c>
      <c r="P92" s="1">
        <f t="shared" si="12"/>
        <v>1.0225521413794451E-2</v>
      </c>
      <c r="Q92" s="1">
        <f t="shared" si="13"/>
        <v>0.30471139837646982</v>
      </c>
      <c r="R92" s="1">
        <f t="shared" si="14"/>
        <v>29.79910618204833</v>
      </c>
      <c r="S92" s="1">
        <f t="shared" si="15"/>
        <v>-6.611681779672125</v>
      </c>
      <c r="T92" s="1">
        <f t="shared" si="16"/>
        <v>-1.7144846267840834</v>
      </c>
      <c r="U92" s="1">
        <f t="shared" si="17"/>
        <v>4.897197152888042</v>
      </c>
    </row>
    <row r="93" spans="1:21" x14ac:dyDescent="0.25">
      <c r="A93" s="1" t="s">
        <v>111</v>
      </c>
      <c r="B93" s="1">
        <v>38.9208317963719</v>
      </c>
      <c r="C93" s="1">
        <v>37.818626750011703</v>
      </c>
      <c r="D93" s="1">
        <v>15.9070853601355</v>
      </c>
      <c r="E93" s="1">
        <v>0</v>
      </c>
      <c r="F93" s="1">
        <v>1.4199513827227199</v>
      </c>
      <c r="G93" s="1">
        <v>0.52305692316720698</v>
      </c>
      <c r="H93" s="1">
        <v>7.8782375096836397</v>
      </c>
      <c r="I93" s="1">
        <v>7.2899475757143399</v>
      </c>
      <c r="J93" s="1">
        <v>15.3251486474097</v>
      </c>
      <c r="K93" s="1" t="s">
        <v>11</v>
      </c>
      <c r="M93" s="1">
        <f t="shared" si="9"/>
        <v>30.882181302173034</v>
      </c>
      <c r="N93" s="1">
        <f t="shared" si="10"/>
        <v>0.64766943529664234</v>
      </c>
      <c r="O93" s="1">
        <f t="shared" si="11"/>
        <v>10.164444577602559</v>
      </c>
      <c r="P93" s="1">
        <f t="shared" si="12"/>
        <v>2.0972269703340835E-2</v>
      </c>
      <c r="Q93" s="1">
        <f t="shared" si="13"/>
        <v>0.32913622513081142</v>
      </c>
      <c r="R93" s="1">
        <f t="shared" si="14"/>
        <v>15.693877190525582</v>
      </c>
      <c r="S93" s="1">
        <f t="shared" si="15"/>
        <v>-5.5753731856335671</v>
      </c>
      <c r="T93" s="1">
        <f t="shared" si="16"/>
        <v>-1.6032432749262477</v>
      </c>
      <c r="U93" s="1">
        <f t="shared" si="17"/>
        <v>3.9721299107073196</v>
      </c>
    </row>
    <row r="94" spans="1:21" x14ac:dyDescent="0.25">
      <c r="A94" s="1" t="s">
        <v>112</v>
      </c>
      <c r="B94" s="1">
        <v>16.033728702866</v>
      </c>
      <c r="C94" s="1">
        <v>16.419364754619</v>
      </c>
      <c r="D94" s="1">
        <v>31.826395185485399</v>
      </c>
      <c r="E94" s="1">
        <v>7.3464584557435694E-2</v>
      </c>
      <c r="F94" s="1">
        <v>0.84366975526777599</v>
      </c>
      <c r="G94" s="1">
        <v>6.5922255830487594E-2</v>
      </c>
      <c r="H94" s="1">
        <v>5.2887934029602404</v>
      </c>
      <c r="I94" s="1">
        <v>5.5725488246984103</v>
      </c>
      <c r="J94" s="1">
        <v>12.554550207983601</v>
      </c>
      <c r="K94" s="1" t="s">
        <v>11</v>
      </c>
      <c r="M94" s="1">
        <f t="shared" si="9"/>
        <v>21.426496214323464</v>
      </c>
      <c r="N94" s="1">
        <f t="shared" si="10"/>
        <v>0.32768553188523308</v>
      </c>
      <c r="O94" s="1">
        <f t="shared" si="11"/>
        <v>7.8052974785474163</v>
      </c>
      <c r="P94" s="1">
        <f t="shared" si="12"/>
        <v>1.5293472558811439E-2</v>
      </c>
      <c r="Q94" s="1">
        <f t="shared" si="13"/>
        <v>0.3642824939958979</v>
      </c>
      <c r="R94" s="1">
        <f t="shared" si="14"/>
        <v>23.819475439279095</v>
      </c>
      <c r="S94" s="1">
        <f t="shared" si="15"/>
        <v>-6.0309401653806427</v>
      </c>
      <c r="T94" s="1">
        <f t="shared" si="16"/>
        <v>-1.4568704284702487</v>
      </c>
      <c r="U94" s="1">
        <f t="shared" si="17"/>
        <v>4.5740697369103938</v>
      </c>
    </row>
    <row r="95" spans="1:21" x14ac:dyDescent="0.25">
      <c r="A95" s="1" t="s">
        <v>113</v>
      </c>
      <c r="B95" s="1">
        <v>2.0724283167087898</v>
      </c>
      <c r="C95" s="1">
        <v>1.12786212115599</v>
      </c>
      <c r="D95" s="1">
        <v>5.6749601825348304</v>
      </c>
      <c r="E95" s="1">
        <v>0</v>
      </c>
      <c r="F95" s="1">
        <v>0</v>
      </c>
      <c r="G95" s="1">
        <v>0</v>
      </c>
      <c r="H95" s="1">
        <v>0.139053282024201</v>
      </c>
      <c r="I95" s="1">
        <v>0.13706129402048101</v>
      </c>
      <c r="J95" s="1">
        <v>0.96645081560241097</v>
      </c>
      <c r="K95" s="1" t="s">
        <v>114</v>
      </c>
      <c r="L95" s="3" t="s">
        <v>209</v>
      </c>
      <c r="M95" s="1">
        <f t="shared" si="9"/>
        <v>2.9584168734665366</v>
      </c>
      <c r="N95" s="1">
        <f t="shared" si="10"/>
        <v>0</v>
      </c>
      <c r="O95" s="1">
        <f t="shared" si="11"/>
        <v>0.4141884638823643</v>
      </c>
      <c r="P95" s="1">
        <f t="shared" si="12"/>
        <v>0</v>
      </c>
      <c r="Q95" s="1">
        <f t="shared" si="13"/>
        <v>0.14000341452793208</v>
      </c>
      <c r="R95" s="1"/>
      <c r="S95" s="1"/>
      <c r="T95" s="1">
        <f t="shared" si="16"/>
        <v>-2.8364660815568152</v>
      </c>
      <c r="U95" s="1"/>
    </row>
    <row r="96" spans="1:21" x14ac:dyDescent="0.25">
      <c r="A96" s="1" t="s">
        <v>115</v>
      </c>
      <c r="B96" s="1">
        <v>12.1424892761307</v>
      </c>
      <c r="C96" s="1">
        <v>11.3835869769035</v>
      </c>
      <c r="D96" s="1">
        <v>9.2012447261513302</v>
      </c>
      <c r="E96" s="1">
        <v>43.065999477606503</v>
      </c>
      <c r="F96" s="1">
        <v>18.773765455898602</v>
      </c>
      <c r="G96" s="1">
        <v>44.1914267602099</v>
      </c>
      <c r="H96" s="1">
        <v>25.913540495636699</v>
      </c>
      <c r="I96" s="1">
        <v>14.875380348973501</v>
      </c>
      <c r="J96" s="1">
        <v>17.670500387637802</v>
      </c>
      <c r="K96" s="1" t="s">
        <v>11</v>
      </c>
      <c r="M96" s="1">
        <f t="shared" si="9"/>
        <v>10.909106993061842</v>
      </c>
      <c r="N96" s="1">
        <f t="shared" si="10"/>
        <v>35.343730564571672</v>
      </c>
      <c r="O96" s="1">
        <f t="shared" si="11"/>
        <v>19.486473744082669</v>
      </c>
      <c r="P96" s="1">
        <f t="shared" si="12"/>
        <v>3.2398371917197415</v>
      </c>
      <c r="Q96" s="1">
        <f t="shared" si="13"/>
        <v>1.7862574596138809</v>
      </c>
      <c r="R96" s="1">
        <f t="shared" si="14"/>
        <v>0.55134173537458397</v>
      </c>
      <c r="S96" s="1">
        <f t="shared" si="15"/>
        <v>1.6959213166283853</v>
      </c>
      <c r="T96" s="1">
        <f t="shared" si="16"/>
        <v>0.83694003619190016</v>
      </c>
      <c r="U96" s="1">
        <f t="shared" si="17"/>
        <v>-0.85898128043648525</v>
      </c>
    </row>
    <row r="97" spans="1:21" x14ac:dyDescent="0.25">
      <c r="A97" s="1" t="s">
        <v>116</v>
      </c>
      <c r="B97" s="1">
        <v>2.4075173717460499</v>
      </c>
      <c r="C97" s="1">
        <v>3.5516459629290198</v>
      </c>
      <c r="D97" s="1">
        <v>2.66840878363766</v>
      </c>
      <c r="E97" s="1">
        <v>0.17255557880029501</v>
      </c>
      <c r="F97" s="1">
        <v>0.42034661871214102</v>
      </c>
      <c r="G97" s="1">
        <v>0.67097314091004001</v>
      </c>
      <c r="H97" s="1">
        <v>7.13934438732106</v>
      </c>
      <c r="I97" s="1">
        <v>6.7086740914162899</v>
      </c>
      <c r="J97" s="1">
        <v>9.3096589669921705</v>
      </c>
      <c r="K97" s="1" t="s">
        <v>117</v>
      </c>
      <c r="L97" s="3" t="s">
        <v>210</v>
      </c>
      <c r="M97" s="1">
        <f t="shared" si="9"/>
        <v>2.8758573727709105</v>
      </c>
      <c r="N97" s="1">
        <f t="shared" si="10"/>
        <v>0.42129177947415863</v>
      </c>
      <c r="O97" s="1">
        <f t="shared" si="11"/>
        <v>7.7192258152431732</v>
      </c>
      <c r="P97" s="1">
        <f t="shared" si="12"/>
        <v>0.14649258459860295</v>
      </c>
      <c r="Q97" s="1">
        <f t="shared" si="13"/>
        <v>2.6841476522201937</v>
      </c>
      <c r="R97" s="1">
        <f t="shared" si="14"/>
        <v>18.322754421835707</v>
      </c>
      <c r="S97" s="1">
        <f t="shared" si="15"/>
        <v>-2.7711004570902538</v>
      </c>
      <c r="T97" s="1">
        <f t="shared" si="16"/>
        <v>1.4244640349012914</v>
      </c>
      <c r="U97" s="1">
        <f t="shared" si="17"/>
        <v>4.1955644919915445</v>
      </c>
    </row>
    <row r="98" spans="1:21" x14ac:dyDescent="0.25">
      <c r="A98" s="1" t="s">
        <v>118</v>
      </c>
      <c r="B98" s="1">
        <v>3.6254550333814</v>
      </c>
      <c r="C98" s="1">
        <v>4.3859350757394902</v>
      </c>
      <c r="D98" s="1">
        <v>1.6086446435373101</v>
      </c>
      <c r="E98" s="1">
        <v>0.33684210942693199</v>
      </c>
      <c r="F98" s="1">
        <v>0.21099851413457499</v>
      </c>
      <c r="G98" s="1">
        <v>0.42316374051864297</v>
      </c>
      <c r="H98" s="1">
        <v>0.83619382464606096</v>
      </c>
      <c r="I98" s="1">
        <v>1.3187440784084801</v>
      </c>
      <c r="J98" s="1">
        <v>1.0516464760687201</v>
      </c>
      <c r="K98" s="1" t="s">
        <v>11</v>
      </c>
      <c r="L98" s="3" t="s">
        <v>211</v>
      </c>
      <c r="M98" s="1">
        <f t="shared" si="9"/>
        <v>3.2066782508860672</v>
      </c>
      <c r="N98" s="1">
        <f t="shared" si="10"/>
        <v>0.32366812136005002</v>
      </c>
      <c r="O98" s="1">
        <f t="shared" si="11"/>
        <v>1.0688614597077537</v>
      </c>
      <c r="P98" s="1">
        <f t="shared" si="12"/>
        <v>0.10093563994785391</v>
      </c>
      <c r="Q98" s="1">
        <f t="shared" si="13"/>
        <v>0.33332357538908264</v>
      </c>
      <c r="R98" s="1">
        <f t="shared" si="14"/>
        <v>3.3023377625711459</v>
      </c>
      <c r="S98" s="1">
        <f t="shared" si="15"/>
        <v>-3.3084924209654569</v>
      </c>
      <c r="T98" s="1">
        <f t="shared" si="16"/>
        <v>-1.5850047345526717</v>
      </c>
      <c r="U98" s="1">
        <f t="shared" si="17"/>
        <v>1.7234876864127857</v>
      </c>
    </row>
    <row r="99" spans="1:21" x14ac:dyDescent="0.25">
      <c r="A99" s="1" t="s">
        <v>119</v>
      </c>
      <c r="B99" s="1">
        <v>4.9577346881706399</v>
      </c>
      <c r="C99" s="1">
        <v>7.0387876238345601</v>
      </c>
      <c r="D99" s="1">
        <v>1.40650553160879</v>
      </c>
      <c r="E99" s="1">
        <v>0.179270118434811</v>
      </c>
      <c r="F99" s="1">
        <v>0.37431710149331099</v>
      </c>
      <c r="G99" s="1">
        <v>0.24129770857784</v>
      </c>
      <c r="H99" s="1">
        <v>16.391907936563801</v>
      </c>
      <c r="I99" s="1">
        <v>13.0865101836159</v>
      </c>
      <c r="J99" s="1">
        <v>14.507879234075</v>
      </c>
      <c r="K99" s="1" t="s">
        <v>11</v>
      </c>
      <c r="M99" s="1">
        <f t="shared" si="9"/>
        <v>4.4676759478713306</v>
      </c>
      <c r="N99" s="1">
        <f t="shared" si="10"/>
        <v>0.2649616428353207</v>
      </c>
      <c r="O99" s="1">
        <f t="shared" si="11"/>
        <v>14.662099118084901</v>
      </c>
      <c r="P99" s="1">
        <f t="shared" si="12"/>
        <v>5.9306370006885649E-2</v>
      </c>
      <c r="Q99" s="1">
        <f t="shared" si="13"/>
        <v>3.2818179494577726</v>
      </c>
      <c r="R99" s="1">
        <f t="shared" si="14"/>
        <v>55.336685571494996</v>
      </c>
      <c r="S99" s="1">
        <f t="shared" si="15"/>
        <v>-4.0756691190036829</v>
      </c>
      <c r="T99" s="1">
        <f t="shared" si="16"/>
        <v>1.7144952112163221</v>
      </c>
      <c r="U99" s="1">
        <f t="shared" si="17"/>
        <v>5.790164330220005</v>
      </c>
    </row>
    <row r="100" spans="1:21" x14ac:dyDescent="0.25">
      <c r="A100" s="1" t="s">
        <v>120</v>
      </c>
      <c r="B100" s="1">
        <v>19.379485988978001</v>
      </c>
      <c r="C100" s="1">
        <v>25.006438398522299</v>
      </c>
      <c r="D100" s="1">
        <v>6.6891333309287804</v>
      </c>
      <c r="E100" s="1">
        <v>3.0503500152138701</v>
      </c>
      <c r="F100" s="1">
        <v>2.5021658553668198</v>
      </c>
      <c r="G100" s="1">
        <v>1.7596171363983999</v>
      </c>
      <c r="H100" s="1">
        <v>46.335524794438697</v>
      </c>
      <c r="I100" s="1">
        <v>33.942819451754097</v>
      </c>
      <c r="J100" s="1">
        <v>47.080079163822901</v>
      </c>
      <c r="K100" s="1" t="s">
        <v>11</v>
      </c>
      <c r="M100" s="1">
        <f t="shared" si="9"/>
        <v>17.025019239476361</v>
      </c>
      <c r="N100" s="1">
        <f t="shared" si="10"/>
        <v>2.43737766899303</v>
      </c>
      <c r="O100" s="1">
        <f t="shared" si="11"/>
        <v>42.452807803338565</v>
      </c>
      <c r="P100" s="1">
        <f t="shared" si="12"/>
        <v>0.14316445900639091</v>
      </c>
      <c r="Q100" s="1">
        <f t="shared" si="13"/>
        <v>2.4935541749581183</v>
      </c>
      <c r="R100" s="1">
        <f t="shared" si="14"/>
        <v>17.417410663681586</v>
      </c>
      <c r="S100" s="1">
        <f t="shared" si="15"/>
        <v>-2.8042547110789258</v>
      </c>
      <c r="T100" s="1">
        <f t="shared" si="16"/>
        <v>1.3182035473360458</v>
      </c>
      <c r="U100" s="1">
        <f t="shared" si="17"/>
        <v>4.122458258414972</v>
      </c>
    </row>
    <row r="101" spans="1:21" x14ac:dyDescent="0.25">
      <c r="A101" s="1" t="s">
        <v>121</v>
      </c>
      <c r="B101" s="1">
        <v>5.9600371618709804</v>
      </c>
      <c r="C101" s="1">
        <v>8.9747538652312695</v>
      </c>
      <c r="D101" s="1">
        <v>2.1760606986082101</v>
      </c>
      <c r="E101" s="1">
        <v>0</v>
      </c>
      <c r="F101" s="1">
        <v>0.12807481191614201</v>
      </c>
      <c r="G101" s="1">
        <v>0.110081919023962</v>
      </c>
      <c r="H101" s="1">
        <v>24.870663168202402</v>
      </c>
      <c r="I101" s="1">
        <v>18.811036000705101</v>
      </c>
      <c r="J101" s="1">
        <v>23.484303020324699</v>
      </c>
      <c r="K101" s="1" t="s">
        <v>11</v>
      </c>
      <c r="L101" s="3" t="s">
        <v>198</v>
      </c>
      <c r="M101" s="1">
        <f t="shared" si="9"/>
        <v>5.703617241903487</v>
      </c>
      <c r="N101" s="1">
        <f t="shared" si="10"/>
        <v>7.9385576980034664E-2</v>
      </c>
      <c r="O101" s="1">
        <f t="shared" si="11"/>
        <v>22.388667396410735</v>
      </c>
      <c r="P101" s="1">
        <f t="shared" si="12"/>
        <v>1.3918461497872367E-2</v>
      </c>
      <c r="Q101" s="1">
        <f t="shared" si="13"/>
        <v>3.925345346094594</v>
      </c>
      <c r="R101" s="1">
        <f t="shared" si="14"/>
        <v>282.02437077507727</v>
      </c>
      <c r="S101" s="1">
        <f t="shared" si="15"/>
        <v>-6.166856440661256</v>
      </c>
      <c r="T101" s="1">
        <f t="shared" si="16"/>
        <v>1.972819585770045</v>
      </c>
      <c r="U101" s="1">
        <f t="shared" si="17"/>
        <v>8.1396760264313013</v>
      </c>
    </row>
    <row r="102" spans="1:21" x14ac:dyDescent="0.25">
      <c r="A102" s="1" t="s">
        <v>122</v>
      </c>
      <c r="B102" s="1">
        <v>44.008360092049699</v>
      </c>
      <c r="C102" s="1">
        <v>57.5934436858495</v>
      </c>
      <c r="D102" s="1">
        <v>65.711482461834706</v>
      </c>
      <c r="E102" s="1">
        <v>126.135800023044</v>
      </c>
      <c r="F102" s="1">
        <v>105.20068855465099</v>
      </c>
      <c r="G102" s="1">
        <v>106.815228879587</v>
      </c>
      <c r="H102" s="1">
        <v>36.423646641768102</v>
      </c>
      <c r="I102" s="1">
        <v>29.995429040769999</v>
      </c>
      <c r="J102" s="1">
        <v>33.8314180129411</v>
      </c>
      <c r="K102" s="1" t="s">
        <v>11</v>
      </c>
      <c r="M102" s="1">
        <f t="shared" si="9"/>
        <v>55.77109541324463</v>
      </c>
      <c r="N102" s="1">
        <f t="shared" si="10"/>
        <v>112.71723915242733</v>
      </c>
      <c r="O102" s="1">
        <f t="shared" si="11"/>
        <v>33.4168312318264</v>
      </c>
      <c r="P102" s="1">
        <f t="shared" si="12"/>
        <v>2.0210691276051036</v>
      </c>
      <c r="Q102" s="1">
        <f t="shared" si="13"/>
        <v>0.59917831959761914</v>
      </c>
      <c r="R102" s="1">
        <f t="shared" si="14"/>
        <v>0.29646601960004432</v>
      </c>
      <c r="S102" s="1">
        <f t="shared" si="15"/>
        <v>1.0151186677579722</v>
      </c>
      <c r="T102" s="1">
        <f t="shared" si="16"/>
        <v>-0.73894267198334007</v>
      </c>
      <c r="U102" s="1">
        <f t="shared" si="17"/>
        <v>-1.7540613397413123</v>
      </c>
    </row>
    <row r="103" spans="1:21" x14ac:dyDescent="0.25">
      <c r="A103" s="1" t="s">
        <v>123</v>
      </c>
      <c r="B103" s="1">
        <v>3.2251159633331001</v>
      </c>
      <c r="C103" s="1">
        <v>9.1018654992783095</v>
      </c>
      <c r="D103" s="1">
        <v>9.7191921154387</v>
      </c>
      <c r="E103" s="1">
        <v>6.8490625581488995E-2</v>
      </c>
      <c r="F103" s="1">
        <v>0.35752211064178402</v>
      </c>
      <c r="G103" s="1">
        <v>0</v>
      </c>
      <c r="H103" s="1">
        <v>1.4735463593762901</v>
      </c>
      <c r="I103" s="1">
        <v>1.1172594466903301</v>
      </c>
      <c r="J103" s="1">
        <v>2.0257853666108399</v>
      </c>
      <c r="K103" s="1" t="s">
        <v>124</v>
      </c>
      <c r="L103" s="3" t="s">
        <v>212</v>
      </c>
      <c r="M103" s="1">
        <f t="shared" si="9"/>
        <v>7.3487245260167029</v>
      </c>
      <c r="N103" s="1">
        <f t="shared" si="10"/>
        <v>0.14200424540775766</v>
      </c>
      <c r="O103" s="1">
        <f t="shared" si="11"/>
        <v>1.5388637242258199</v>
      </c>
      <c r="P103" s="1">
        <f t="shared" si="12"/>
        <v>1.932365880705145E-2</v>
      </c>
      <c r="Q103" s="1">
        <f t="shared" si="13"/>
        <v>0.20940555313752446</v>
      </c>
      <c r="R103" s="1">
        <f t="shared" si="14"/>
        <v>10.836744491737232</v>
      </c>
      <c r="S103" s="1">
        <f t="shared" si="15"/>
        <v>-5.69348790496809</v>
      </c>
      <c r="T103" s="1">
        <f t="shared" si="16"/>
        <v>-2.2556283938901767</v>
      </c>
      <c r="U103" s="1">
        <f t="shared" si="17"/>
        <v>3.4378595110779133</v>
      </c>
    </row>
    <row r="104" spans="1:21" x14ac:dyDescent="0.25">
      <c r="A104" s="1" t="s">
        <v>125</v>
      </c>
      <c r="B104" s="1">
        <v>10.475168590856001</v>
      </c>
      <c r="C104" s="1">
        <v>24.159485441067499</v>
      </c>
      <c r="D104" s="1">
        <v>13.3860087143239</v>
      </c>
      <c r="E104" s="1">
        <v>2.2128655244297</v>
      </c>
      <c r="F104" s="1">
        <v>6.08362768338477</v>
      </c>
      <c r="G104" s="1">
        <v>2.7799506842405299</v>
      </c>
      <c r="H104" s="1">
        <v>6.3478467009242303</v>
      </c>
      <c r="I104" s="1">
        <v>7.2195132996204796</v>
      </c>
      <c r="J104" s="1">
        <v>9.1510412110448698</v>
      </c>
      <c r="K104" s="1" t="s">
        <v>11</v>
      </c>
      <c r="M104" s="1">
        <f t="shared" si="9"/>
        <v>16.006887582082467</v>
      </c>
      <c r="N104" s="1">
        <f t="shared" si="10"/>
        <v>3.6921479640183335</v>
      </c>
      <c r="O104" s="1">
        <f t="shared" si="11"/>
        <v>7.5728004038631935</v>
      </c>
      <c r="P104" s="1">
        <f t="shared" si="12"/>
        <v>0.23065995466546482</v>
      </c>
      <c r="Q104" s="1">
        <f t="shared" si="13"/>
        <v>0.47309636961153606</v>
      </c>
      <c r="R104" s="1">
        <f t="shared" si="14"/>
        <v>2.0510555041844447</v>
      </c>
      <c r="S104" s="1">
        <f t="shared" si="15"/>
        <v>-2.1161605382887254</v>
      </c>
      <c r="T104" s="1">
        <f t="shared" si="16"/>
        <v>-1.0797940047702477</v>
      </c>
      <c r="U104" s="1">
        <f t="shared" si="17"/>
        <v>1.0363665335184782</v>
      </c>
    </row>
    <row r="105" spans="1:21" x14ac:dyDescent="0.25">
      <c r="A105" s="1" t="s">
        <v>126</v>
      </c>
      <c r="B105" s="1">
        <v>42.391842654622899</v>
      </c>
      <c r="C105" s="1">
        <v>41.559283249365997</v>
      </c>
      <c r="D105" s="1">
        <v>40.700803575112801</v>
      </c>
      <c r="E105" s="1">
        <v>5.8073971443494798</v>
      </c>
      <c r="F105" s="1">
        <v>20.236047634487601</v>
      </c>
      <c r="G105" s="1">
        <v>8.9334408463303401</v>
      </c>
      <c r="H105" s="1">
        <v>18.972462711401398</v>
      </c>
      <c r="I105" s="1">
        <v>25.959490188836501</v>
      </c>
      <c r="J105" s="1">
        <v>28.504171941829</v>
      </c>
      <c r="K105" s="1" t="s">
        <v>11</v>
      </c>
      <c r="L105" s="3" t="s">
        <v>127</v>
      </c>
      <c r="M105" s="1">
        <f t="shared" si="9"/>
        <v>41.550643159700563</v>
      </c>
      <c r="N105" s="1">
        <f t="shared" si="10"/>
        <v>11.658961875055807</v>
      </c>
      <c r="O105" s="1">
        <f t="shared" si="11"/>
        <v>24.478708280688966</v>
      </c>
      <c r="P105" s="1">
        <f t="shared" si="12"/>
        <v>0.2805964237483497</v>
      </c>
      <c r="Q105" s="1">
        <f t="shared" si="13"/>
        <v>0.58912946754168538</v>
      </c>
      <c r="R105" s="1">
        <f t="shared" si="14"/>
        <v>2.0995615684326778</v>
      </c>
      <c r="S105" s="1">
        <f t="shared" si="15"/>
        <v>-1.8334314732189292</v>
      </c>
      <c r="T105" s="1">
        <f t="shared" si="16"/>
        <v>-0.76334337822526865</v>
      </c>
      <c r="U105" s="1">
        <f t="shared" si="17"/>
        <v>1.0700880949936604</v>
      </c>
    </row>
    <row r="106" spans="1:21" x14ac:dyDescent="0.25">
      <c r="A106" s="1" t="s">
        <v>128</v>
      </c>
      <c r="B106" s="1">
        <v>69.286473971288999</v>
      </c>
      <c r="C106" s="1">
        <v>72.327234506730804</v>
      </c>
      <c r="D106" s="1">
        <v>80.423652738766805</v>
      </c>
      <c r="E106" s="1">
        <v>207.027651681918</v>
      </c>
      <c r="F106" s="1">
        <v>137.42473891261</v>
      </c>
      <c r="G106" s="1">
        <v>127.614899774009</v>
      </c>
      <c r="H106" s="1">
        <v>39.056569519868397</v>
      </c>
      <c r="I106" s="1">
        <v>56.201942079372799</v>
      </c>
      <c r="J106" s="1">
        <v>49.822213052210103</v>
      </c>
      <c r="K106" s="1" t="s">
        <v>11</v>
      </c>
      <c r="M106" s="1">
        <f t="shared" si="9"/>
        <v>74.012453738928869</v>
      </c>
      <c r="N106" s="1">
        <f t="shared" si="10"/>
        <v>157.35576345617901</v>
      </c>
      <c r="O106" s="1">
        <f t="shared" si="11"/>
        <v>48.360241550483771</v>
      </c>
      <c r="P106" s="1">
        <f t="shared" si="12"/>
        <v>2.1260714313193141</v>
      </c>
      <c r="Q106" s="1">
        <f t="shared" si="13"/>
        <v>0.65340681341371853</v>
      </c>
      <c r="R106" s="1">
        <f t="shared" si="14"/>
        <v>0.30733060224992204</v>
      </c>
      <c r="S106" s="1">
        <f t="shared" si="15"/>
        <v>1.0881900690604249</v>
      </c>
      <c r="T106" s="1">
        <f t="shared" si="16"/>
        <v>-0.61394659629912207</v>
      </c>
      <c r="U106" s="1">
        <f t="shared" si="17"/>
        <v>-1.7021366653595471</v>
      </c>
    </row>
    <row r="107" spans="1:21" x14ac:dyDescent="0.25">
      <c r="A107" s="1" t="s">
        <v>129</v>
      </c>
      <c r="B107" s="1">
        <v>3.4049942532427901</v>
      </c>
      <c r="C107" s="1">
        <v>3.1212723399809299</v>
      </c>
      <c r="D107" s="1">
        <v>2.39573576483749</v>
      </c>
      <c r="E107" s="1">
        <v>0</v>
      </c>
      <c r="F107" s="1">
        <v>9.9083938630582305E-2</v>
      </c>
      <c r="G107" s="1">
        <v>0</v>
      </c>
      <c r="H107" s="1">
        <v>0.549741921747949</v>
      </c>
      <c r="I107" s="1">
        <v>1.0063238195748001</v>
      </c>
      <c r="J107" s="1">
        <v>1.09166484532305</v>
      </c>
      <c r="K107" s="1" t="s">
        <v>11</v>
      </c>
      <c r="L107" s="3" t="s">
        <v>177</v>
      </c>
      <c r="M107" s="1">
        <f t="shared" si="9"/>
        <v>2.9740007860204032</v>
      </c>
      <c r="N107" s="1">
        <f t="shared" si="10"/>
        <v>3.3027979543527437E-2</v>
      </c>
      <c r="O107" s="1">
        <f t="shared" si="11"/>
        <v>0.88257686221526643</v>
      </c>
      <c r="P107" s="1">
        <f t="shared" si="12"/>
        <v>1.1105571894526342E-2</v>
      </c>
      <c r="Q107" s="1">
        <f t="shared" si="13"/>
        <v>0.29676416575406095</v>
      </c>
      <c r="R107" s="1">
        <f t="shared" si="14"/>
        <v>26.722096671160948</v>
      </c>
      <c r="S107" s="1">
        <f t="shared" si="15"/>
        <v>-6.4925725016937266</v>
      </c>
      <c r="T107" s="1">
        <f t="shared" si="16"/>
        <v>-1.7526111977064169</v>
      </c>
      <c r="U107" s="1">
        <f t="shared" si="17"/>
        <v>4.7399613039873101</v>
      </c>
    </row>
    <row r="108" spans="1:21" x14ac:dyDescent="0.25">
      <c r="A108" s="1" t="s">
        <v>130</v>
      </c>
      <c r="B108" s="1">
        <v>6.0336971083330804</v>
      </c>
      <c r="C108" s="1">
        <v>4.6576319473271104</v>
      </c>
      <c r="D108" s="1">
        <v>3.3817285173028799</v>
      </c>
      <c r="E108" s="1">
        <v>0.56649357425400404</v>
      </c>
      <c r="F108" s="1">
        <v>0.88713153053914695</v>
      </c>
      <c r="G108" s="1">
        <v>0.25416691970199101</v>
      </c>
      <c r="H108" s="1">
        <v>25.7820235237538</v>
      </c>
      <c r="I108" s="1">
        <v>23.102442558785501</v>
      </c>
      <c r="J108" s="1">
        <v>18.268144785810399</v>
      </c>
      <c r="K108" s="1" t="s">
        <v>11</v>
      </c>
      <c r="L108" s="3" t="s">
        <v>213</v>
      </c>
      <c r="M108" s="1">
        <f t="shared" si="9"/>
        <v>4.6910191909876904</v>
      </c>
      <c r="N108" s="1">
        <f t="shared" si="10"/>
        <v>0.5692640081650473</v>
      </c>
      <c r="O108" s="1">
        <f t="shared" si="11"/>
        <v>22.384203622783236</v>
      </c>
      <c r="P108" s="1">
        <f t="shared" si="12"/>
        <v>0.12135188217918785</v>
      </c>
      <c r="Q108" s="1">
        <f t="shared" si="13"/>
        <v>4.7717143570393832</v>
      </c>
      <c r="R108" s="1">
        <f t="shared" si="14"/>
        <v>39.32130488090398</v>
      </c>
      <c r="S108" s="1">
        <f t="shared" si="15"/>
        <v>-3.0427316098880386</v>
      </c>
      <c r="T108" s="1">
        <f t="shared" si="16"/>
        <v>2.2545076834319517</v>
      </c>
      <c r="U108" s="1">
        <f t="shared" si="17"/>
        <v>5.2972392933199908</v>
      </c>
    </row>
    <row r="109" spans="1:21" x14ac:dyDescent="0.25">
      <c r="A109" s="1" t="s">
        <v>131</v>
      </c>
      <c r="B109" s="1">
        <v>2.75343646562203</v>
      </c>
      <c r="C109" s="1">
        <v>4.4504917746077099</v>
      </c>
      <c r="D109" s="1">
        <v>1.5079549127527301</v>
      </c>
      <c r="E109" s="1">
        <v>9.2096137432912603E-2</v>
      </c>
      <c r="F109" s="1">
        <v>0</v>
      </c>
      <c r="G109" s="1">
        <v>0</v>
      </c>
      <c r="H109" s="1">
        <v>12.421908995450201</v>
      </c>
      <c r="I109" s="1">
        <v>6.8355854247273697</v>
      </c>
      <c r="J109" s="1">
        <v>8.0206040488490409</v>
      </c>
      <c r="K109" s="1" t="s">
        <v>11</v>
      </c>
      <c r="L109" s="3" t="s">
        <v>198</v>
      </c>
      <c r="M109" s="1">
        <f t="shared" si="9"/>
        <v>2.9039610509941567</v>
      </c>
      <c r="N109" s="1">
        <f t="shared" si="10"/>
        <v>3.0698712477637533E-2</v>
      </c>
      <c r="O109" s="1">
        <f t="shared" si="11"/>
        <v>9.0926994896755371</v>
      </c>
      <c r="P109" s="1">
        <f t="shared" si="12"/>
        <v>1.0571323767282616E-2</v>
      </c>
      <c r="Q109" s="1">
        <f t="shared" si="13"/>
        <v>3.1311368609998045</v>
      </c>
      <c r="R109" s="1">
        <f t="shared" si="14"/>
        <v>296.19155840164666</v>
      </c>
      <c r="S109" s="1">
        <f t="shared" si="15"/>
        <v>-6.5637001439042271</v>
      </c>
      <c r="T109" s="1">
        <f t="shared" si="16"/>
        <v>1.6466865695977702</v>
      </c>
      <c r="U109" s="1">
        <f t="shared" si="17"/>
        <v>8.2103867135019968</v>
      </c>
    </row>
    <row r="110" spans="1:21" x14ac:dyDescent="0.25">
      <c r="A110" s="1" t="s">
        <v>132</v>
      </c>
      <c r="B110" s="1">
        <v>2.4815229211121301</v>
      </c>
      <c r="C110" s="1">
        <v>5.23172192756829</v>
      </c>
      <c r="D110" s="1">
        <v>0.98481011667128204</v>
      </c>
      <c r="E110" s="1">
        <v>0</v>
      </c>
      <c r="F110" s="1">
        <v>0</v>
      </c>
      <c r="G110" s="1">
        <v>0</v>
      </c>
      <c r="H110" s="1">
        <v>13.8558800364455</v>
      </c>
      <c r="I110" s="1">
        <v>6.8286947993692202</v>
      </c>
      <c r="J110" s="1">
        <v>12.6899635930891</v>
      </c>
      <c r="K110" s="1" t="s">
        <v>133</v>
      </c>
      <c r="L110" s="3" t="s">
        <v>214</v>
      </c>
      <c r="M110" s="1">
        <f t="shared" si="9"/>
        <v>2.899351655117234</v>
      </c>
      <c r="N110" s="1">
        <f t="shared" si="10"/>
        <v>0</v>
      </c>
      <c r="O110" s="1">
        <f t="shared" si="11"/>
        <v>11.124846142967939</v>
      </c>
      <c r="P110" s="1">
        <f t="shared" si="12"/>
        <v>0</v>
      </c>
      <c r="Q110" s="1">
        <f t="shared" si="13"/>
        <v>3.8370116723623546</v>
      </c>
      <c r="R110" s="1"/>
      <c r="S110" s="1"/>
      <c r="T110" s="1">
        <f t="shared" si="16"/>
        <v>1.9399831536906855</v>
      </c>
      <c r="U110" s="1"/>
    </row>
    <row r="111" spans="1:21" x14ac:dyDescent="0.25">
      <c r="A111" s="1" t="s">
        <v>134</v>
      </c>
      <c r="B111" s="1">
        <v>4.9325614790950896</v>
      </c>
      <c r="C111" s="1">
        <v>9.0483823152547807</v>
      </c>
      <c r="D111" s="1">
        <v>1.8652391018936001</v>
      </c>
      <c r="E111" s="1">
        <v>0.84848334901209999</v>
      </c>
      <c r="F111" s="1">
        <v>0.984243561988698</v>
      </c>
      <c r="G111" s="1">
        <v>0.507581866268769</v>
      </c>
      <c r="H111" s="1">
        <v>15.7583777454896</v>
      </c>
      <c r="I111" s="1">
        <v>10.2269318575689</v>
      </c>
      <c r="J111" s="1">
        <v>19.596618210007399</v>
      </c>
      <c r="K111" s="1" t="s">
        <v>11</v>
      </c>
      <c r="L111" s="3" t="s">
        <v>198</v>
      </c>
      <c r="M111" s="1">
        <f t="shared" si="9"/>
        <v>5.2820609654144901</v>
      </c>
      <c r="N111" s="1">
        <f t="shared" si="10"/>
        <v>0.7801029257565224</v>
      </c>
      <c r="O111" s="1">
        <f t="shared" si="11"/>
        <v>15.193975937688634</v>
      </c>
      <c r="P111" s="1">
        <f t="shared" si="12"/>
        <v>0.1476891181045478</v>
      </c>
      <c r="Q111" s="1">
        <f t="shared" si="13"/>
        <v>2.8765241516852398</v>
      </c>
      <c r="R111" s="1">
        <f t="shared" si="14"/>
        <v>19.476886236459034</v>
      </c>
      <c r="S111" s="1">
        <f t="shared" si="15"/>
        <v>-2.7593645642143105</v>
      </c>
      <c r="T111" s="1">
        <f t="shared" si="16"/>
        <v>1.5243265833353963</v>
      </c>
      <c r="U111" s="1">
        <f t="shared" si="17"/>
        <v>4.2836911475497068</v>
      </c>
    </row>
    <row r="112" spans="1:21" x14ac:dyDescent="0.25">
      <c r="A112" s="1" t="s">
        <v>135</v>
      </c>
      <c r="B112" s="1">
        <v>1867.8555695848099</v>
      </c>
      <c r="C112" s="1">
        <v>1898.1680825962801</v>
      </c>
      <c r="D112" s="1">
        <v>2667.7406860014198</v>
      </c>
      <c r="E112" s="1">
        <v>182.767920184887</v>
      </c>
      <c r="F112" s="1">
        <v>612.40501717659004</v>
      </c>
      <c r="G112" s="1">
        <v>228.29211646130099</v>
      </c>
      <c r="H112" s="1">
        <v>680.28680713028996</v>
      </c>
      <c r="I112" s="1">
        <v>1364.54006352389</v>
      </c>
      <c r="J112" s="1">
        <v>1385.85175992837</v>
      </c>
      <c r="K112" s="1" t="s">
        <v>11</v>
      </c>
      <c r="L112" s="3" t="s">
        <v>215</v>
      </c>
      <c r="M112" s="1">
        <f t="shared" si="9"/>
        <v>2144.5881127275034</v>
      </c>
      <c r="N112" s="1">
        <f t="shared" si="10"/>
        <v>341.15501794092603</v>
      </c>
      <c r="O112" s="1">
        <f t="shared" si="11"/>
        <v>1143.5595435275166</v>
      </c>
      <c r="P112" s="1">
        <f t="shared" si="12"/>
        <v>0.159077174734053</v>
      </c>
      <c r="Q112" s="1">
        <f t="shared" si="13"/>
        <v>0.53323038430588376</v>
      </c>
      <c r="R112" s="1">
        <f t="shared" si="14"/>
        <v>3.352023225188304</v>
      </c>
      <c r="S112" s="1">
        <f t="shared" si="15"/>
        <v>-2.6522012501697341</v>
      </c>
      <c r="T112" s="1">
        <f t="shared" si="16"/>
        <v>-0.90716910508595672</v>
      </c>
      <c r="U112" s="1">
        <f t="shared" si="17"/>
        <v>1.7450321450837774</v>
      </c>
    </row>
    <row r="113" spans="1:21" x14ac:dyDescent="0.25">
      <c r="A113" s="1" t="s">
        <v>136</v>
      </c>
      <c r="B113" s="1">
        <v>32.462977634322598</v>
      </c>
      <c r="C113" s="1">
        <v>41.048926219666399</v>
      </c>
      <c r="D113" s="1">
        <v>20.681423358351399</v>
      </c>
      <c r="E113" s="1">
        <v>1.4182036629446599</v>
      </c>
      <c r="F113" s="1">
        <v>1.1104567141658299</v>
      </c>
      <c r="G113" s="1">
        <v>6.6811610325001798</v>
      </c>
      <c r="H113" s="1">
        <v>113.980079973202</v>
      </c>
      <c r="I113" s="1">
        <v>98.755712384460907</v>
      </c>
      <c r="J113" s="1">
        <v>131.52132090242199</v>
      </c>
      <c r="K113" s="1" t="s">
        <v>11</v>
      </c>
      <c r="L113" s="3" t="s">
        <v>201</v>
      </c>
      <c r="M113" s="1">
        <f t="shared" si="9"/>
        <v>31.397775737446796</v>
      </c>
      <c r="N113" s="1">
        <f t="shared" si="10"/>
        <v>3.0699404698702231</v>
      </c>
      <c r="O113" s="1">
        <f t="shared" si="11"/>
        <v>114.75237108669496</v>
      </c>
      <c r="P113" s="1">
        <f t="shared" si="12"/>
        <v>9.7775730852451281E-2</v>
      </c>
      <c r="Q113" s="1">
        <f t="shared" si="13"/>
        <v>3.6547930033729963</v>
      </c>
      <c r="R113" s="1">
        <f t="shared" si="14"/>
        <v>37.37934732380851</v>
      </c>
      <c r="S113" s="1">
        <f t="shared" si="15"/>
        <v>-3.3543797749426476</v>
      </c>
      <c r="T113" s="1">
        <f t="shared" si="16"/>
        <v>1.8697896985268392</v>
      </c>
      <c r="U113" s="1">
        <f t="shared" si="17"/>
        <v>5.2241694734694866</v>
      </c>
    </row>
    <row r="114" spans="1:21" x14ac:dyDescent="0.25">
      <c r="A114" s="1" t="s">
        <v>137</v>
      </c>
      <c r="B114" s="1">
        <v>447.18425536745201</v>
      </c>
      <c r="C114" s="1">
        <v>526.78912429786806</v>
      </c>
      <c r="D114" s="1">
        <v>553.65931146130504</v>
      </c>
      <c r="E114" s="1">
        <v>169.62497708175999</v>
      </c>
      <c r="F114" s="1">
        <v>41.742405667003602</v>
      </c>
      <c r="G114" s="1">
        <v>52.403806923347801</v>
      </c>
      <c r="H114" s="1">
        <v>346.292768432169</v>
      </c>
      <c r="I114" s="1">
        <v>350.028357361676</v>
      </c>
      <c r="J114" s="1">
        <v>343.631010514129</v>
      </c>
      <c r="K114" s="1" t="s">
        <v>11</v>
      </c>
      <c r="L114" s="3" t="s">
        <v>216</v>
      </c>
      <c r="M114" s="1">
        <f t="shared" si="9"/>
        <v>509.21089704220839</v>
      </c>
      <c r="N114" s="1">
        <f t="shared" si="10"/>
        <v>87.923729890703797</v>
      </c>
      <c r="O114" s="1">
        <f t="shared" si="11"/>
        <v>346.65071210265796</v>
      </c>
      <c r="P114" s="1">
        <f t="shared" si="12"/>
        <v>0.17266663066602797</v>
      </c>
      <c r="Q114" s="1">
        <f t="shared" si="13"/>
        <v>0.68076059274498235</v>
      </c>
      <c r="R114" s="1">
        <f t="shared" si="14"/>
        <v>3.9426297375415307</v>
      </c>
      <c r="S114" s="1">
        <f t="shared" si="15"/>
        <v>-2.5339387984956181</v>
      </c>
      <c r="T114" s="1">
        <f t="shared" si="16"/>
        <v>-0.55478056887534744</v>
      </c>
      <c r="U114" s="1">
        <f t="shared" si="17"/>
        <v>1.9791582296202703</v>
      </c>
    </row>
    <row r="115" spans="1:21" x14ac:dyDescent="0.25">
      <c r="A115" s="1" t="s">
        <v>138</v>
      </c>
      <c r="B115" s="1">
        <v>13.032066743420501</v>
      </c>
      <c r="C115" s="1">
        <v>11.164327636546499</v>
      </c>
      <c r="D115" s="1">
        <v>5.6058302914859102</v>
      </c>
      <c r="E115" s="1">
        <v>2.2045150884884599</v>
      </c>
      <c r="F115" s="1">
        <v>1.67383307648896</v>
      </c>
      <c r="G115" s="1">
        <v>3.9563718632857099</v>
      </c>
      <c r="H115" s="1">
        <v>31.011396219609502</v>
      </c>
      <c r="I115" s="1">
        <v>25.826787200151799</v>
      </c>
      <c r="J115" s="1">
        <v>21.570066400743499</v>
      </c>
      <c r="K115" s="1" t="s">
        <v>11</v>
      </c>
      <c r="M115" s="1">
        <f t="shared" si="9"/>
        <v>9.9340748904843039</v>
      </c>
      <c r="N115" s="1">
        <f t="shared" si="10"/>
        <v>2.6115733427543764</v>
      </c>
      <c r="O115" s="1">
        <f t="shared" si="11"/>
        <v>26.136083273501601</v>
      </c>
      <c r="P115" s="1">
        <f t="shared" si="12"/>
        <v>0.26289044239599624</v>
      </c>
      <c r="Q115" s="1">
        <f t="shared" si="13"/>
        <v>2.6309529132437839</v>
      </c>
      <c r="R115" s="1">
        <f t="shared" si="14"/>
        <v>10.007792178616885</v>
      </c>
      <c r="S115" s="1">
        <f t="shared" si="15"/>
        <v>-1.9274664023743329</v>
      </c>
      <c r="T115" s="1">
        <f t="shared" si="16"/>
        <v>1.3955854284971216</v>
      </c>
      <c r="U115" s="1">
        <f t="shared" si="17"/>
        <v>3.3230518308714543</v>
      </c>
    </row>
    <row r="116" spans="1:21" x14ac:dyDescent="0.25">
      <c r="A116" s="1" t="s">
        <v>139</v>
      </c>
      <c r="B116" s="1">
        <v>10.345245404546199</v>
      </c>
      <c r="C116" s="1">
        <v>17.4701638218799</v>
      </c>
      <c r="D116" s="1">
        <v>9.3019066417129608</v>
      </c>
      <c r="E116" s="1">
        <v>0</v>
      </c>
      <c r="F116" s="1">
        <v>1.0783608555986399</v>
      </c>
      <c r="G116" s="1">
        <v>0</v>
      </c>
      <c r="H116" s="1">
        <v>1.5384882167556</v>
      </c>
      <c r="I116" s="1">
        <v>2.69590901820512</v>
      </c>
      <c r="J116" s="1">
        <v>4.4129142242406001</v>
      </c>
      <c r="K116" s="1" t="s">
        <v>11</v>
      </c>
      <c r="M116" s="1">
        <f t="shared" si="9"/>
        <v>12.37243862271302</v>
      </c>
      <c r="N116" s="1">
        <f t="shared" si="10"/>
        <v>0.35945361853287999</v>
      </c>
      <c r="O116" s="1">
        <f t="shared" si="11"/>
        <v>2.8824371530671065</v>
      </c>
      <c r="P116" s="1">
        <f t="shared" si="12"/>
        <v>2.9052770395078288E-2</v>
      </c>
      <c r="Q116" s="1">
        <f t="shared" si="13"/>
        <v>0.23297243501985121</v>
      </c>
      <c r="R116" s="1">
        <f t="shared" si="14"/>
        <v>8.0189404263945221</v>
      </c>
      <c r="S116" s="1">
        <f t="shared" si="15"/>
        <v>-5.1051804480151137</v>
      </c>
      <c r="T116" s="1">
        <f t="shared" si="16"/>
        <v>-2.1017688276160023</v>
      </c>
      <c r="U116" s="1">
        <f t="shared" si="17"/>
        <v>3.0034116203991115</v>
      </c>
    </row>
    <row r="117" spans="1:21" x14ac:dyDescent="0.25">
      <c r="A117" s="1" t="s">
        <v>140</v>
      </c>
      <c r="B117" s="1">
        <v>69.394621433262898</v>
      </c>
      <c r="C117" s="1">
        <v>39.391406125061501</v>
      </c>
      <c r="D117" s="1">
        <v>116.683961074948</v>
      </c>
      <c r="E117" s="1">
        <v>6.7643223356552502</v>
      </c>
      <c r="F117" s="1">
        <v>9.2082591229219393</v>
      </c>
      <c r="G117" s="1">
        <v>21.7205601254173</v>
      </c>
      <c r="H117" s="1">
        <v>19.316396396568901</v>
      </c>
      <c r="I117" s="1">
        <v>27.856353085320201</v>
      </c>
      <c r="J117" s="1">
        <v>32.637038296196103</v>
      </c>
      <c r="K117" s="1" t="s">
        <v>11</v>
      </c>
      <c r="L117" s="3" t="s">
        <v>217</v>
      </c>
      <c r="M117" s="1">
        <f t="shared" si="9"/>
        <v>75.156662877757469</v>
      </c>
      <c r="N117" s="1">
        <f t="shared" si="10"/>
        <v>12.564380527998162</v>
      </c>
      <c r="O117" s="1">
        <f t="shared" si="11"/>
        <v>26.603262592695064</v>
      </c>
      <c r="P117" s="1">
        <f t="shared" si="12"/>
        <v>0.16717587033413345</v>
      </c>
      <c r="Q117" s="1">
        <f t="shared" si="13"/>
        <v>0.35397078015511874</v>
      </c>
      <c r="R117" s="1">
        <f t="shared" si="14"/>
        <v>2.117355689236966</v>
      </c>
      <c r="S117" s="1">
        <f t="shared" si="15"/>
        <v>-2.5805614667357624</v>
      </c>
      <c r="T117" s="1">
        <f t="shared" si="16"/>
        <v>-1.498297822333871</v>
      </c>
      <c r="U117" s="1">
        <f t="shared" si="17"/>
        <v>1.0822636444018916</v>
      </c>
    </row>
    <row r="118" spans="1:21" x14ac:dyDescent="0.25">
      <c r="A118" s="1" t="s">
        <v>141</v>
      </c>
      <c r="B118" s="1">
        <v>7.7190154904047903</v>
      </c>
      <c r="C118" s="1">
        <v>7.0530260548706902</v>
      </c>
      <c r="D118" s="1">
        <v>6.3658489908412497</v>
      </c>
      <c r="E118" s="1">
        <v>119.48907640314999</v>
      </c>
      <c r="F118" s="1">
        <v>18.253345990837499</v>
      </c>
      <c r="G118" s="1">
        <v>34.304405153808197</v>
      </c>
      <c r="H118" s="1">
        <v>12.593661422729101</v>
      </c>
      <c r="I118" s="1">
        <v>10.639930901274401</v>
      </c>
      <c r="J118" s="1">
        <v>11.983097159624601</v>
      </c>
      <c r="K118" s="1" t="s">
        <v>11</v>
      </c>
      <c r="L118" s="3" t="s">
        <v>218</v>
      </c>
      <c r="M118" s="1">
        <f t="shared" si="9"/>
        <v>7.0459635120389104</v>
      </c>
      <c r="N118" s="1">
        <f t="shared" si="10"/>
        <v>57.348942515931896</v>
      </c>
      <c r="O118" s="1">
        <f t="shared" si="11"/>
        <v>11.738896494542701</v>
      </c>
      <c r="P118" s="1">
        <f t="shared" si="12"/>
        <v>8.1392619218001983</v>
      </c>
      <c r="Q118" s="1">
        <f t="shared" si="13"/>
        <v>1.666045598232992</v>
      </c>
      <c r="R118" s="1">
        <f t="shared" si="14"/>
        <v>0.20469246649633621</v>
      </c>
      <c r="S118" s="1">
        <f t="shared" si="15"/>
        <v>3.0248979750766756</v>
      </c>
      <c r="T118" s="1">
        <f t="shared" si="16"/>
        <v>0.73642788656442826</v>
      </c>
      <c r="U118" s="1">
        <f t="shared" si="17"/>
        <v>-2.2884700885122475</v>
      </c>
    </row>
    <row r="119" spans="1:21" x14ac:dyDescent="0.25">
      <c r="A119" s="1" t="s">
        <v>142</v>
      </c>
      <c r="B119" s="1">
        <v>9.4325645257942892</v>
      </c>
      <c r="C119" s="1">
        <v>12.5993226297922</v>
      </c>
      <c r="D119" s="1">
        <v>2.9057992563811901</v>
      </c>
      <c r="E119" s="1">
        <v>1.1042418062500701</v>
      </c>
      <c r="F119" s="1">
        <v>2.96442466888081</v>
      </c>
      <c r="G119" s="1">
        <v>1.5570869461941299</v>
      </c>
      <c r="H119" s="1">
        <v>33.155775076114502</v>
      </c>
      <c r="I119" s="1">
        <v>23.8029497898378</v>
      </c>
      <c r="J119" s="1">
        <v>30.3278622366436</v>
      </c>
      <c r="K119" s="1" t="s">
        <v>11</v>
      </c>
      <c r="M119" s="1">
        <f t="shared" si="9"/>
        <v>8.3125621373225602</v>
      </c>
      <c r="N119" s="1">
        <f t="shared" si="10"/>
        <v>1.8752511404416701</v>
      </c>
      <c r="O119" s="1">
        <f t="shared" si="11"/>
        <v>29.095529034198634</v>
      </c>
      <c r="P119" s="1">
        <f t="shared" si="12"/>
        <v>0.22559243581734961</v>
      </c>
      <c r="Q119" s="1">
        <f t="shared" si="13"/>
        <v>3.5001878546642873</v>
      </c>
      <c r="R119" s="1">
        <f t="shared" si="14"/>
        <v>15.515537309496523</v>
      </c>
      <c r="S119" s="1">
        <f t="shared" si="15"/>
        <v>-2.1482094003410412</v>
      </c>
      <c r="T119" s="1">
        <f t="shared" si="16"/>
        <v>1.8074323534060959</v>
      </c>
      <c r="U119" s="1">
        <f t="shared" si="17"/>
        <v>3.9556417537471367</v>
      </c>
    </row>
    <row r="120" spans="1:21" x14ac:dyDescent="0.25">
      <c r="A120" s="1" t="s">
        <v>143</v>
      </c>
      <c r="B120" s="1">
        <v>30.755525532989498</v>
      </c>
      <c r="C120" s="1">
        <v>33.666987738291297</v>
      </c>
      <c r="D120" s="1">
        <v>45.183784559724899</v>
      </c>
      <c r="E120" s="1">
        <v>14.793711902597799</v>
      </c>
      <c r="F120" s="1">
        <v>23.525009841353199</v>
      </c>
      <c r="G120" s="1">
        <v>20.747522576749802</v>
      </c>
      <c r="H120" s="1">
        <v>59.991711504507201</v>
      </c>
      <c r="I120" s="1">
        <v>54.417705781243903</v>
      </c>
      <c r="J120" s="1">
        <v>60.933466380944601</v>
      </c>
      <c r="K120" s="1" t="s">
        <v>144</v>
      </c>
      <c r="L120" s="3" t="s">
        <v>219</v>
      </c>
      <c r="M120" s="1">
        <f t="shared" si="9"/>
        <v>36.535432610335228</v>
      </c>
      <c r="N120" s="1">
        <f t="shared" si="10"/>
        <v>19.688748106900267</v>
      </c>
      <c r="O120" s="1">
        <f t="shared" si="11"/>
        <v>58.447627888898573</v>
      </c>
      <c r="P120" s="1">
        <f t="shared" si="12"/>
        <v>0.53889462092562357</v>
      </c>
      <c r="Q120" s="1">
        <f t="shared" si="13"/>
        <v>1.5997519041929935</v>
      </c>
      <c r="R120" s="1">
        <f t="shared" si="14"/>
        <v>2.9685802048742032</v>
      </c>
      <c r="S120" s="1">
        <f t="shared" si="15"/>
        <v>-0.89192490860998686</v>
      </c>
      <c r="T120" s="1">
        <f t="shared" si="16"/>
        <v>0.67784818364805677</v>
      </c>
      <c r="U120" s="1">
        <f t="shared" si="17"/>
        <v>1.5697730922580435</v>
      </c>
    </row>
    <row r="121" spans="1:21" x14ac:dyDescent="0.25">
      <c r="A121" s="1" t="s">
        <v>145</v>
      </c>
      <c r="B121" s="1">
        <v>4.45465640304249</v>
      </c>
      <c r="C121" s="1">
        <v>10.818546955230699</v>
      </c>
      <c r="D121" s="1">
        <v>7.4852894765866198</v>
      </c>
      <c r="E121" s="1">
        <v>1.4899804423790199</v>
      </c>
      <c r="F121" s="1">
        <v>1.55554412900063</v>
      </c>
      <c r="G121" s="1">
        <v>3.6463904526853099</v>
      </c>
      <c r="H121" s="1">
        <v>38.669299121464398</v>
      </c>
      <c r="I121" s="1">
        <v>20.107226839155501</v>
      </c>
      <c r="J121" s="1">
        <v>17.027038162451401</v>
      </c>
      <c r="K121" s="1" t="s">
        <v>146</v>
      </c>
      <c r="L121" s="3" t="s">
        <v>220</v>
      </c>
      <c r="M121" s="1">
        <f t="shared" si="9"/>
        <v>7.5861642782866028</v>
      </c>
      <c r="N121" s="1">
        <f t="shared" si="10"/>
        <v>2.2306383413549864</v>
      </c>
      <c r="O121" s="1">
        <f t="shared" si="11"/>
        <v>25.267854707690432</v>
      </c>
      <c r="P121" s="1">
        <f t="shared" si="12"/>
        <v>0.29404034232946963</v>
      </c>
      <c r="Q121" s="1">
        <f t="shared" si="13"/>
        <v>3.3307813778846067</v>
      </c>
      <c r="R121" s="1">
        <f t="shared" si="14"/>
        <v>11.327633995720545</v>
      </c>
      <c r="S121" s="1">
        <f t="shared" si="15"/>
        <v>-1.7659139885133195</v>
      </c>
      <c r="T121" s="1">
        <f t="shared" si="16"/>
        <v>1.7358606631108586</v>
      </c>
      <c r="U121" s="1">
        <f t="shared" si="17"/>
        <v>3.5017746516241779</v>
      </c>
    </row>
    <row r="122" spans="1:21" x14ac:dyDescent="0.25">
      <c r="A122" s="1" t="s">
        <v>147</v>
      </c>
      <c r="B122" s="1">
        <v>29.815206403293001</v>
      </c>
      <c r="C122" s="1">
        <v>18.145033395916599</v>
      </c>
      <c r="D122" s="1">
        <v>23.440587644385499</v>
      </c>
      <c r="E122" s="1">
        <v>7.8299730732387998</v>
      </c>
      <c r="F122" s="1">
        <v>17.284423921720801</v>
      </c>
      <c r="G122" s="1">
        <v>8.6690184103735408</v>
      </c>
      <c r="H122" s="1">
        <v>34.458886463941298</v>
      </c>
      <c r="I122" s="1">
        <v>40.574017776302298</v>
      </c>
      <c r="J122" s="1">
        <v>37.510393378429598</v>
      </c>
      <c r="K122" s="1" t="s">
        <v>148</v>
      </c>
      <c r="L122" s="3" t="s">
        <v>221</v>
      </c>
      <c r="M122" s="1">
        <f t="shared" si="9"/>
        <v>23.800275814531702</v>
      </c>
      <c r="N122" s="1">
        <f t="shared" si="10"/>
        <v>11.261138468444381</v>
      </c>
      <c r="O122" s="1">
        <f t="shared" si="11"/>
        <v>37.514432539557731</v>
      </c>
      <c r="P122" s="1">
        <f t="shared" si="12"/>
        <v>0.47315159522515632</v>
      </c>
      <c r="Q122" s="1">
        <f t="shared" si="13"/>
        <v>1.5762183947739208</v>
      </c>
      <c r="R122" s="1">
        <f t="shared" si="14"/>
        <v>3.331317934210607</v>
      </c>
      <c r="S122" s="1">
        <f t="shared" si="15"/>
        <v>-1.0796256055304052</v>
      </c>
      <c r="T122" s="1">
        <f t="shared" si="16"/>
        <v>0.65646744293410475</v>
      </c>
      <c r="U122" s="1">
        <f t="shared" si="17"/>
        <v>1.7360930484645101</v>
      </c>
    </row>
    <row r="123" spans="1:21" x14ac:dyDescent="0.25">
      <c r="A123" s="1" t="s">
        <v>149</v>
      </c>
      <c r="B123" s="1">
        <v>19.9355448247371</v>
      </c>
      <c r="C123" s="1">
        <v>18.073593356975</v>
      </c>
      <c r="D123" s="1">
        <v>9.6231998624025703</v>
      </c>
      <c r="E123" s="1">
        <v>2.0516869892499101</v>
      </c>
      <c r="F123" s="1">
        <v>0.66936483692591597</v>
      </c>
      <c r="G123" s="1">
        <v>0</v>
      </c>
      <c r="H123" s="1">
        <v>83.613549858451606</v>
      </c>
      <c r="I123" s="1">
        <v>75.5129133536159</v>
      </c>
      <c r="J123" s="1">
        <v>75.960214481233507</v>
      </c>
      <c r="K123" s="1" t="s">
        <v>150</v>
      </c>
      <c r="L123" s="3" t="s">
        <v>225</v>
      </c>
      <c r="M123" s="1">
        <f t="shared" si="9"/>
        <v>15.877446014704892</v>
      </c>
      <c r="N123" s="1">
        <f t="shared" si="10"/>
        <v>0.90701727539194199</v>
      </c>
      <c r="O123" s="1">
        <f t="shared" si="11"/>
        <v>78.362225897767004</v>
      </c>
      <c r="P123" s="1">
        <f t="shared" si="12"/>
        <v>5.7126144504091411E-2</v>
      </c>
      <c r="Q123" s="1">
        <f t="shared" si="13"/>
        <v>4.9354427547851119</v>
      </c>
      <c r="R123" s="1">
        <f t="shared" si="14"/>
        <v>86.395516407231568</v>
      </c>
      <c r="S123" s="1">
        <f t="shared" si="15"/>
        <v>-4.1297050253793088</v>
      </c>
      <c r="T123" s="1">
        <f t="shared" si="16"/>
        <v>2.3031795135531246</v>
      </c>
      <c r="U123" s="1">
        <f t="shared" si="17"/>
        <v>6.4328845389324325</v>
      </c>
    </row>
    <row r="124" spans="1:21" x14ac:dyDescent="0.25">
      <c r="A124" s="1" t="s">
        <v>151</v>
      </c>
      <c r="B124" s="1">
        <v>2.2256200269817001</v>
      </c>
      <c r="C124" s="1">
        <v>1.77647432866308</v>
      </c>
      <c r="D124" s="1">
        <v>0.95931113960756698</v>
      </c>
      <c r="E124" s="1">
        <v>0.24813962532216299</v>
      </c>
      <c r="F124" s="1">
        <v>0.69082273630562996</v>
      </c>
      <c r="G124" s="1">
        <v>0.148442717541721</v>
      </c>
      <c r="H124" s="1">
        <v>7.9394822012857604</v>
      </c>
      <c r="I124" s="1">
        <v>5.3296030692071801</v>
      </c>
      <c r="J124" s="1">
        <v>3.8055960733779601</v>
      </c>
      <c r="K124" s="1" t="s">
        <v>11</v>
      </c>
      <c r="L124" s="3" t="s">
        <v>198</v>
      </c>
      <c r="M124" s="1">
        <f t="shared" si="9"/>
        <v>1.6538018317507823</v>
      </c>
      <c r="N124" s="1">
        <f t="shared" si="10"/>
        <v>0.36246835972317132</v>
      </c>
      <c r="O124" s="1">
        <f t="shared" si="11"/>
        <v>5.6915604479569666</v>
      </c>
      <c r="P124" s="1">
        <f t="shared" si="12"/>
        <v>0.21917278888211622</v>
      </c>
      <c r="Q124" s="1">
        <f t="shared" si="13"/>
        <v>3.4415008731316061</v>
      </c>
      <c r="R124" s="1">
        <f t="shared" si="14"/>
        <v>15.702226953833414</v>
      </c>
      <c r="S124" s="1">
        <f t="shared" si="15"/>
        <v>-2.189859401432444</v>
      </c>
      <c r="T124" s="1">
        <f t="shared" si="16"/>
        <v>1.7830378759739676</v>
      </c>
      <c r="U124" s="1">
        <f t="shared" si="17"/>
        <v>3.9728972774064113</v>
      </c>
    </row>
    <row r="125" spans="1:21" x14ac:dyDescent="0.25">
      <c r="A125" s="1" t="s">
        <v>152</v>
      </c>
      <c r="B125" s="1">
        <v>1.38741118995906</v>
      </c>
      <c r="C125" s="1">
        <v>2.2425293505062101</v>
      </c>
      <c r="D125" s="1">
        <v>0.67540763729766395</v>
      </c>
      <c r="E125" s="1">
        <v>0.247497192635245</v>
      </c>
      <c r="F125" s="1">
        <v>0.12919391221443899</v>
      </c>
      <c r="G125" s="1">
        <v>0.11104379986980201</v>
      </c>
      <c r="H125" s="1">
        <v>4.1983965932326397</v>
      </c>
      <c r="I125" s="1">
        <v>5.0466500735211097</v>
      </c>
      <c r="J125" s="1">
        <v>4.0668679258498104</v>
      </c>
      <c r="K125" s="1" t="s">
        <v>11</v>
      </c>
      <c r="M125" s="1">
        <f t="shared" si="9"/>
        <v>1.4351160592543115</v>
      </c>
      <c r="N125" s="1">
        <f t="shared" si="10"/>
        <v>0.162578301573162</v>
      </c>
      <c r="O125" s="1">
        <f t="shared" si="11"/>
        <v>4.4373048642011872</v>
      </c>
      <c r="P125" s="1">
        <f t="shared" si="12"/>
        <v>0.11328582139735649</v>
      </c>
      <c r="Q125" s="1">
        <f t="shared" si="13"/>
        <v>3.0919484424882109</v>
      </c>
      <c r="R125" s="1">
        <f t="shared" si="14"/>
        <v>27.293340016867823</v>
      </c>
      <c r="S125" s="1">
        <f t="shared" si="15"/>
        <v>-3.1419607869482049</v>
      </c>
      <c r="T125" s="1">
        <f t="shared" si="16"/>
        <v>1.6285162628634315</v>
      </c>
      <c r="U125" s="1">
        <f t="shared" si="17"/>
        <v>4.7704770498116362</v>
      </c>
    </row>
    <row r="126" spans="1:21" x14ac:dyDescent="0.25">
      <c r="A126" s="1" t="s">
        <v>153</v>
      </c>
      <c r="B126" s="1">
        <v>3.6899926718864302</v>
      </c>
      <c r="C126" s="1">
        <v>3.9159452273445798</v>
      </c>
      <c r="D126" s="1">
        <v>1.9137045180914201</v>
      </c>
      <c r="E126" s="1">
        <v>0.67320979334762798</v>
      </c>
      <c r="F126" s="1">
        <v>1.40566615754442</v>
      </c>
      <c r="G126" s="1">
        <v>1.00682318543923</v>
      </c>
      <c r="H126" s="1">
        <v>13.2768342970035</v>
      </c>
      <c r="I126" s="1">
        <v>4.8502927379140397</v>
      </c>
      <c r="J126" s="1">
        <v>7.3747781049741299</v>
      </c>
      <c r="K126" s="1" t="s">
        <v>11</v>
      </c>
      <c r="M126" s="1">
        <f t="shared" si="9"/>
        <v>3.1732141391074768</v>
      </c>
      <c r="N126" s="1">
        <f t="shared" si="10"/>
        <v>1.0285663787770927</v>
      </c>
      <c r="O126" s="1">
        <f t="shared" si="11"/>
        <v>8.5006350466305562</v>
      </c>
      <c r="P126" s="1">
        <f t="shared" si="12"/>
        <v>0.32414023563704253</v>
      </c>
      <c r="Q126" s="1">
        <f t="shared" si="13"/>
        <v>2.6788721699763736</v>
      </c>
      <c r="R126" s="1">
        <f t="shared" si="14"/>
        <v>8.2645468703121825</v>
      </c>
      <c r="S126" s="1">
        <f t="shared" si="15"/>
        <v>-1.6253099808927152</v>
      </c>
      <c r="T126" s="1">
        <f t="shared" si="16"/>
        <v>1.421625740515436</v>
      </c>
      <c r="U126" s="1">
        <f t="shared" si="17"/>
        <v>3.0469357214081509</v>
      </c>
    </row>
    <row r="127" spans="1:21" x14ac:dyDescent="0.25">
      <c r="A127" s="1" t="s">
        <v>154</v>
      </c>
      <c r="B127" s="1">
        <v>4.6592255662803703</v>
      </c>
      <c r="C127" s="1">
        <v>5.2848396534166202</v>
      </c>
      <c r="D127" s="1">
        <v>4.2528080636793</v>
      </c>
      <c r="E127" s="1">
        <v>1.80446794887859</v>
      </c>
      <c r="F127" s="1">
        <v>2.2263918720094402</v>
      </c>
      <c r="G127" s="1">
        <v>1.76641102495592</v>
      </c>
      <c r="H127" s="1">
        <v>19.818403480877802</v>
      </c>
      <c r="I127" s="1">
        <v>9.3658550913995402</v>
      </c>
      <c r="J127" s="1">
        <v>11.186503828214301</v>
      </c>
      <c r="K127" s="1" t="s">
        <v>155</v>
      </c>
      <c r="L127" s="3" t="s">
        <v>224</v>
      </c>
      <c r="M127" s="1">
        <f t="shared" si="9"/>
        <v>4.7322910944587635</v>
      </c>
      <c r="N127" s="1">
        <f t="shared" si="10"/>
        <v>1.9324236152813166</v>
      </c>
      <c r="O127" s="1">
        <f t="shared" si="11"/>
        <v>13.45692080016388</v>
      </c>
      <c r="P127" s="1">
        <f t="shared" si="12"/>
        <v>0.4083484250459723</v>
      </c>
      <c r="Q127" s="1">
        <f t="shared" si="13"/>
        <v>2.8436375809428012</v>
      </c>
      <c r="R127" s="1">
        <f t="shared" si="14"/>
        <v>6.9637530268977077</v>
      </c>
      <c r="S127" s="1">
        <f t="shared" si="15"/>
        <v>-1.292127431485212</v>
      </c>
      <c r="T127" s="1">
        <f t="shared" si="16"/>
        <v>1.5077376064854018</v>
      </c>
      <c r="U127" s="1">
        <f t="shared" si="17"/>
        <v>2.7998650379706138</v>
      </c>
    </row>
    <row r="128" spans="1:21" x14ac:dyDescent="0.25">
      <c r="A128" s="1" t="s">
        <v>156</v>
      </c>
      <c r="B128" s="1">
        <v>0.50406826301863705</v>
      </c>
      <c r="C128" s="1">
        <v>0.61723190396595595</v>
      </c>
      <c r="D128" s="1">
        <v>0.46009911800039199</v>
      </c>
      <c r="E128" s="1">
        <v>0</v>
      </c>
      <c r="F128" s="1">
        <v>0</v>
      </c>
      <c r="G128" s="1">
        <v>0.16504345435194201</v>
      </c>
      <c r="H128" s="1">
        <v>3.1961186186471702</v>
      </c>
      <c r="I128" s="1">
        <v>1.4001480338657899</v>
      </c>
      <c r="J128" s="1">
        <v>2.2163354304895799</v>
      </c>
      <c r="K128" s="1" t="s">
        <v>11</v>
      </c>
      <c r="L128" s="3" t="s">
        <v>223</v>
      </c>
      <c r="M128" s="1">
        <f t="shared" si="9"/>
        <v>0.52713309499499494</v>
      </c>
      <c r="N128" s="1">
        <f t="shared" si="10"/>
        <v>5.5014484783980667E-2</v>
      </c>
      <c r="O128" s="1">
        <f t="shared" si="11"/>
        <v>2.2708673610008465</v>
      </c>
      <c r="P128" s="1">
        <f t="shared" si="12"/>
        <v>0.10436545401214663</v>
      </c>
      <c r="Q128" s="1">
        <f t="shared" si="13"/>
        <v>4.3079582415943891</v>
      </c>
      <c r="R128" s="1">
        <f t="shared" si="14"/>
        <v>41.277626609021461</v>
      </c>
      <c r="S128" s="1">
        <f t="shared" si="15"/>
        <v>-3.2602838501548641</v>
      </c>
      <c r="T128" s="1">
        <f t="shared" si="16"/>
        <v>2.1070042654492807</v>
      </c>
      <c r="U128" s="1">
        <f>LN(R128)/LN(2)</f>
        <v>5.3672881156041443</v>
      </c>
    </row>
    <row r="129" spans="1:21" x14ac:dyDescent="0.25">
      <c r="A129" s="1" t="s">
        <v>157</v>
      </c>
      <c r="B129" s="1">
        <v>1.1478180928978601</v>
      </c>
      <c r="C129" s="1">
        <v>1.1165948238613099</v>
      </c>
      <c r="D129" s="1">
        <v>0.30557787806953801</v>
      </c>
      <c r="E129" s="1">
        <v>0</v>
      </c>
      <c r="F129" s="1">
        <v>0</v>
      </c>
      <c r="G129" s="1">
        <v>0.34450335501775903</v>
      </c>
      <c r="H129" s="1">
        <v>6.2478342876566604</v>
      </c>
      <c r="I129" s="1">
        <v>3.0269766605637698</v>
      </c>
      <c r="J129" s="1">
        <v>4.3108391693935104</v>
      </c>
      <c r="K129" s="1" t="s">
        <v>11</v>
      </c>
      <c r="M129" s="1">
        <f t="shared" si="9"/>
        <v>0.85666359827623595</v>
      </c>
      <c r="N129" s="1">
        <f t="shared" si="10"/>
        <v>0.11483445167258634</v>
      </c>
      <c r="O129" s="1">
        <f t="shared" si="11"/>
        <v>4.5285500392046467</v>
      </c>
      <c r="P129" s="1">
        <f t="shared" si="12"/>
        <v>0.13404847819337051</v>
      </c>
      <c r="Q129" s="1">
        <f t="shared" si="13"/>
        <v>5.2862641161792316</v>
      </c>
      <c r="R129" s="1">
        <f t="shared" si="14"/>
        <v>39.435465343765969</v>
      </c>
      <c r="S129" s="1">
        <f t="shared" si="15"/>
        <v>-2.8991732538984061</v>
      </c>
      <c r="T129" s="1">
        <f t="shared" si="16"/>
        <v>2.4022485077609739</v>
      </c>
      <c r="U129" s="1">
        <f t="shared" si="17"/>
        <v>5.3014217616593795</v>
      </c>
    </row>
    <row r="130" spans="1:21" x14ac:dyDescent="0.25">
      <c r="A130" s="1" t="s">
        <v>158</v>
      </c>
      <c r="B130" s="1">
        <v>0.18658225951923699</v>
      </c>
      <c r="C130" s="1">
        <v>0.33508947077822798</v>
      </c>
      <c r="D130" s="1">
        <v>0.10218417544309499</v>
      </c>
      <c r="E130" s="1">
        <v>0</v>
      </c>
      <c r="F130" s="1">
        <v>0</v>
      </c>
      <c r="G130" s="1">
        <v>0</v>
      </c>
      <c r="H130" s="1">
        <v>2.3135241704896101</v>
      </c>
      <c r="I130" s="1">
        <v>0.692258854581705</v>
      </c>
      <c r="J130" s="1">
        <v>1.4356696898441601</v>
      </c>
      <c r="K130" s="1" t="s">
        <v>11</v>
      </c>
      <c r="M130" s="1">
        <f t="shared" si="9"/>
        <v>0.20795196858018664</v>
      </c>
      <c r="N130" s="1">
        <f t="shared" si="10"/>
        <v>0</v>
      </c>
      <c r="O130" s="1">
        <f t="shared" si="11"/>
        <v>1.4804842383051584</v>
      </c>
      <c r="P130" s="1">
        <f t="shared" si="12"/>
        <v>0</v>
      </c>
      <c r="Q130" s="1">
        <f t="shared" si="13"/>
        <v>7.1193566880530934</v>
      </c>
      <c r="R130" s="1"/>
      <c r="S130" s="1"/>
      <c r="T130" s="1">
        <f t="shared" si="16"/>
        <v>2.8317468837638047</v>
      </c>
      <c r="U130" s="1"/>
    </row>
    <row r="131" spans="1:21" x14ac:dyDescent="0.25">
      <c r="A131" s="1" t="s">
        <v>159</v>
      </c>
      <c r="B131" s="1">
        <v>31.756300570174101</v>
      </c>
      <c r="C131" s="1">
        <v>36.368377228463601</v>
      </c>
      <c r="D131" s="1">
        <v>17.643800959841101</v>
      </c>
      <c r="E131" s="1">
        <v>0</v>
      </c>
      <c r="F131" s="1">
        <v>0</v>
      </c>
      <c r="G131" s="1">
        <v>3.3152206917650999</v>
      </c>
      <c r="H131" s="1">
        <v>103.43380978897299</v>
      </c>
      <c r="I131" s="1">
        <v>102.454310478092</v>
      </c>
      <c r="J131" s="1">
        <v>109.02202163783301</v>
      </c>
      <c r="K131" s="1" t="s">
        <v>11</v>
      </c>
      <c r="L131" s="3" t="s">
        <v>201</v>
      </c>
      <c r="M131" s="1">
        <f t="shared" si="9"/>
        <v>28.589492919492937</v>
      </c>
      <c r="N131" s="1">
        <f t="shared" si="10"/>
        <v>1.1050735639217</v>
      </c>
      <c r="O131" s="1">
        <f t="shared" si="11"/>
        <v>104.97004730163268</v>
      </c>
      <c r="P131" s="1">
        <f t="shared" si="12"/>
        <v>3.8653136207541364E-2</v>
      </c>
      <c r="Q131" s="1">
        <f t="shared" si="13"/>
        <v>3.6716302593132673</v>
      </c>
      <c r="R131" s="1">
        <f t="shared" si="14"/>
        <v>94.989194139359881</v>
      </c>
      <c r="S131" s="1">
        <f t="shared" si="15"/>
        <v>-4.6932707146283326</v>
      </c>
      <c r="T131" s="1">
        <f t="shared" si="16"/>
        <v>1.8764207837210403</v>
      </c>
      <c r="U131" s="1">
        <f t="shared" si="17"/>
        <v>6.569691498349373</v>
      </c>
    </row>
    <row r="132" spans="1:21" x14ac:dyDescent="0.25">
      <c r="A132" s="1" t="s">
        <v>160</v>
      </c>
      <c r="B132" s="1">
        <v>6.5842841625872897</v>
      </c>
      <c r="C132" s="1">
        <v>4.8175687412277997</v>
      </c>
      <c r="D132" s="1">
        <v>5.7131590991977097</v>
      </c>
      <c r="E132" s="1">
        <v>9.67920974781266</v>
      </c>
      <c r="F132" s="1">
        <v>7.2666063934947198</v>
      </c>
      <c r="G132" s="1">
        <v>11.515583136668701</v>
      </c>
      <c r="H132" s="1">
        <v>19.528502925027599</v>
      </c>
      <c r="I132" s="1">
        <v>18.184303123276202</v>
      </c>
      <c r="J132" s="1">
        <v>13.6710263744597</v>
      </c>
      <c r="K132" s="1" t="s">
        <v>11</v>
      </c>
      <c r="L132" s="3" t="s">
        <v>222</v>
      </c>
      <c r="M132" s="1">
        <f t="shared" ref="M132" si="18">AVERAGE(B132:D132)</f>
        <v>5.7050040010042666</v>
      </c>
      <c r="N132" s="1">
        <f t="shared" ref="N132" si="19">AVERAGE(E132:G132)</f>
        <v>9.4871330926586932</v>
      </c>
      <c r="O132" s="1">
        <f t="shared" ref="O132" si="20">AVERAGE(H132:J132)</f>
        <v>17.127944140921169</v>
      </c>
      <c r="P132" s="1">
        <f t="shared" ref="P132" si="21">N132/M132</f>
        <v>1.662949419665376</v>
      </c>
      <c r="Q132" s="1">
        <f t="shared" ref="Q132" si="22">O132/M132</f>
        <v>3.0022668061067255</v>
      </c>
      <c r="R132" s="1">
        <f t="shared" ref="R132" si="23">O132/N132</f>
        <v>1.8053867246971655</v>
      </c>
      <c r="S132" s="1">
        <f t="shared" ref="S132:T132" si="24">LN(P132)/LN(2)</f>
        <v>0.73374428822369264</v>
      </c>
      <c r="T132" s="1">
        <f t="shared" si="24"/>
        <v>1.5860521923959678</v>
      </c>
      <c r="U132" s="1">
        <f t="shared" si="17"/>
        <v>0.85230790417227531</v>
      </c>
    </row>
  </sheetData>
  <mergeCells count="3">
    <mergeCell ref="B1:J1"/>
    <mergeCell ref="P1:R1"/>
    <mergeCell ref="M1:O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venn7_NaclvsCK_MT100vsCK_MT100v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CRJ-HFLX</dc:creator>
  <cp:lastModifiedBy>CRJ-HFLX</cp:lastModifiedBy>
  <dcterms:created xsi:type="dcterms:W3CDTF">2019-03-25T02:31:13Z</dcterms:created>
  <dcterms:modified xsi:type="dcterms:W3CDTF">2020-01-08T17:12:28Z</dcterms:modified>
</cp:coreProperties>
</file>